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285" tabRatio="938" firstSheet="2" activeTab="11"/>
  </bookViews>
  <sheets>
    <sheet name="Sheet1" sheetId="1" r:id="rId1"/>
    <sheet name="Sheet1 (blank)" sheetId="2" r:id="rId2"/>
    <sheet name="angle vs. height" sheetId="3" r:id="rId3"/>
    <sheet name="angle vs. distance" sheetId="4" r:id="rId4"/>
    <sheet name="center" sheetId="5" r:id="rId5"/>
    <sheet name="ant" sheetId="6" r:id="rId6"/>
    <sheet name="Sheet2" sheetId="7" r:id="rId7"/>
    <sheet name="Sheet2 (blank)" sheetId="8" r:id="rId8"/>
    <sheet name="form height" sheetId="9" r:id="rId9"/>
    <sheet name="form distance" sheetId="10" r:id="rId10"/>
    <sheet name="form center" sheetId="11" r:id="rId11"/>
    <sheet name="form ant" sheetId="12" r:id="rId12"/>
  </sheets>
  <definedNames/>
  <calcPr fullCalcOnLoad="1"/>
</workbook>
</file>

<file path=xl/sharedStrings.xml><?xml version="1.0" encoding="utf-8"?>
<sst xmlns="http://schemas.openxmlformats.org/spreadsheetml/2006/main" count="32" uniqueCount="13">
  <si>
    <t>angle</t>
  </si>
  <si>
    <t>height of center</t>
  </si>
  <si>
    <t>height of ant</t>
  </si>
  <si>
    <t>distance of center</t>
  </si>
  <si>
    <t>distance of ant</t>
  </si>
  <si>
    <t>radius:</t>
  </si>
  <si>
    <t>t</t>
  </si>
  <si>
    <t>Distance</t>
  </si>
  <si>
    <t>Height</t>
  </si>
  <si>
    <t>sin angle</t>
  </si>
  <si>
    <t>cos angle</t>
  </si>
  <si>
    <t>ant</t>
  </si>
  <si>
    <t>center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</si>
</sst>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Angle vs. Height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225"/>
          <c:w val="0.95025"/>
          <c:h val="0.7955"/>
        </c:manualLayout>
      </c:layout>
      <c:scatterChart>
        <c:scatterStyle val="smoothMarker"/>
        <c:varyColors val="0"/>
        <c:ser>
          <c:idx val="0"/>
          <c:order val="0"/>
          <c:tx>
            <c:v>height of center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45</c:v>
                </c:pt>
                <c:pt idx="2">
                  <c:v>90</c:v>
                </c:pt>
                <c:pt idx="3">
                  <c:v>135</c:v>
                </c:pt>
                <c:pt idx="4">
                  <c:v>180</c:v>
                </c:pt>
                <c:pt idx="5">
                  <c:v>225</c:v>
                </c:pt>
                <c:pt idx="6">
                  <c:v>270</c:v>
                </c:pt>
                <c:pt idx="7">
                  <c:v>315</c:v>
                </c:pt>
                <c:pt idx="8">
                  <c:v>360</c:v>
                </c:pt>
                <c:pt idx="9">
                  <c:v>405</c:v>
                </c:pt>
                <c:pt idx="10">
                  <c:v>450</c:v>
                </c:pt>
                <c:pt idx="11">
                  <c:v>495</c:v>
                </c:pt>
                <c:pt idx="12">
                  <c:v>540</c:v>
                </c:pt>
                <c:pt idx="13">
                  <c:v>585</c:v>
                </c:pt>
                <c:pt idx="14">
                  <c:v>630</c:v>
                </c:pt>
                <c:pt idx="15">
                  <c:v>675</c:v>
                </c:pt>
                <c:pt idx="16">
                  <c:v>720</c:v>
                </c:pt>
              </c:numCache>
            </c:numRef>
          </c:xVal>
          <c:yVal>
            <c:numRef>
              <c:f>Sheet1!$B$2:$B$18</c:f>
              <c:numCache>
                <c:ptCount val="17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</c:numCache>
            </c:numRef>
          </c:yVal>
          <c:smooth val="1"/>
        </c:ser>
        <c:ser>
          <c:idx val="1"/>
          <c:order val="1"/>
          <c:tx>
            <c:v>height of ant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45</c:v>
                </c:pt>
                <c:pt idx="2">
                  <c:v>90</c:v>
                </c:pt>
                <c:pt idx="3">
                  <c:v>135</c:v>
                </c:pt>
                <c:pt idx="4">
                  <c:v>180</c:v>
                </c:pt>
                <c:pt idx="5">
                  <c:v>225</c:v>
                </c:pt>
                <c:pt idx="6">
                  <c:v>270</c:v>
                </c:pt>
                <c:pt idx="7">
                  <c:v>315</c:v>
                </c:pt>
                <c:pt idx="8">
                  <c:v>360</c:v>
                </c:pt>
                <c:pt idx="9">
                  <c:v>405</c:v>
                </c:pt>
                <c:pt idx="10">
                  <c:v>450</c:v>
                </c:pt>
                <c:pt idx="11">
                  <c:v>495</c:v>
                </c:pt>
                <c:pt idx="12">
                  <c:v>540</c:v>
                </c:pt>
                <c:pt idx="13">
                  <c:v>585</c:v>
                </c:pt>
                <c:pt idx="14">
                  <c:v>630</c:v>
                </c:pt>
                <c:pt idx="15">
                  <c:v>675</c:v>
                </c:pt>
                <c:pt idx="16">
                  <c:v>720</c:v>
                </c:pt>
              </c:numCache>
            </c:numRef>
          </c:xVal>
          <c:yVal>
            <c:numRef>
              <c:f>Sheet1!$C$2:$C$18</c:f>
              <c:numCache>
                <c:ptCount val="17"/>
                <c:pt idx="0">
                  <c:v>0</c:v>
                </c:pt>
                <c:pt idx="1">
                  <c:v>6.5</c:v>
                </c:pt>
                <c:pt idx="2">
                  <c:v>19.5</c:v>
                </c:pt>
                <c:pt idx="3">
                  <c:v>34.5</c:v>
                </c:pt>
                <c:pt idx="4">
                  <c:v>41</c:v>
                </c:pt>
                <c:pt idx="5">
                  <c:v>35</c:v>
                </c:pt>
                <c:pt idx="6">
                  <c:v>21</c:v>
                </c:pt>
                <c:pt idx="7">
                  <c:v>7.5</c:v>
                </c:pt>
                <c:pt idx="8">
                  <c:v>0</c:v>
                </c:pt>
                <c:pt idx="9">
                  <c:v>8</c:v>
                </c:pt>
                <c:pt idx="10">
                  <c:v>21.5</c:v>
                </c:pt>
                <c:pt idx="11">
                  <c:v>35</c:v>
                </c:pt>
                <c:pt idx="12">
                  <c:v>41</c:v>
                </c:pt>
                <c:pt idx="13">
                  <c:v>35</c:v>
                </c:pt>
                <c:pt idx="14">
                  <c:v>22</c:v>
                </c:pt>
                <c:pt idx="15">
                  <c:v>6.5</c:v>
                </c:pt>
                <c:pt idx="16">
                  <c:v>0</c:v>
                </c:pt>
              </c:numCache>
            </c:numRef>
          </c:yVal>
          <c:smooth val="1"/>
        </c:ser>
        <c:axId val="52455963"/>
        <c:axId val="2341620"/>
      </c:scatterChart>
      <c:valAx>
        <c:axId val="52455963"/>
        <c:scaling>
          <c:orientation val="minMax"/>
          <c:max val="7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1620"/>
        <c:crosses val="autoZero"/>
        <c:crossBetween val="midCat"/>
        <c:dispUnits/>
        <c:majorUnit val="45"/>
        <c:minorUnit val="45"/>
      </c:valAx>
      <c:valAx>
        <c:axId val="23416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in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55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"/>
          <c:y val="0.95625"/>
          <c:w val="0.47675"/>
          <c:h val="0.03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Angle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225"/>
          <c:w val="0.95025"/>
          <c:h val="0.7955"/>
        </c:manualLayout>
      </c:layout>
      <c:scatterChart>
        <c:scatterStyle val="smoothMarker"/>
        <c:varyColors val="0"/>
        <c:ser>
          <c:idx val="0"/>
          <c:order val="0"/>
          <c:tx>
            <c:v>distance of center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45</c:v>
                </c:pt>
                <c:pt idx="2">
                  <c:v>90</c:v>
                </c:pt>
                <c:pt idx="3">
                  <c:v>135</c:v>
                </c:pt>
                <c:pt idx="4">
                  <c:v>180</c:v>
                </c:pt>
                <c:pt idx="5">
                  <c:v>225</c:v>
                </c:pt>
                <c:pt idx="6">
                  <c:v>270</c:v>
                </c:pt>
                <c:pt idx="7">
                  <c:v>315</c:v>
                </c:pt>
                <c:pt idx="8">
                  <c:v>360</c:v>
                </c:pt>
                <c:pt idx="9">
                  <c:v>405</c:v>
                </c:pt>
                <c:pt idx="10">
                  <c:v>450</c:v>
                </c:pt>
                <c:pt idx="11">
                  <c:v>495</c:v>
                </c:pt>
                <c:pt idx="12">
                  <c:v>540</c:v>
                </c:pt>
                <c:pt idx="13">
                  <c:v>585</c:v>
                </c:pt>
                <c:pt idx="14">
                  <c:v>630</c:v>
                </c:pt>
                <c:pt idx="15">
                  <c:v>675</c:v>
                </c:pt>
                <c:pt idx="16">
                  <c:v>720</c:v>
                </c:pt>
              </c:numCache>
            </c:numRef>
          </c:xVal>
          <c:yVal>
            <c:numRef>
              <c:f>Sheet1!$D$2:$D$18</c:f>
              <c:numCache>
                <c:ptCount val="17"/>
                <c:pt idx="0">
                  <c:v>0</c:v>
                </c:pt>
                <c:pt idx="1">
                  <c:v>18.5</c:v>
                </c:pt>
                <c:pt idx="2">
                  <c:v>31.5</c:v>
                </c:pt>
                <c:pt idx="3">
                  <c:v>49.5</c:v>
                </c:pt>
                <c:pt idx="4">
                  <c:v>65</c:v>
                </c:pt>
                <c:pt idx="5">
                  <c:v>82.5</c:v>
                </c:pt>
                <c:pt idx="6">
                  <c:v>99</c:v>
                </c:pt>
                <c:pt idx="7">
                  <c:v>115</c:v>
                </c:pt>
                <c:pt idx="8">
                  <c:v>131.5</c:v>
                </c:pt>
                <c:pt idx="9">
                  <c:v>147.5</c:v>
                </c:pt>
                <c:pt idx="10">
                  <c:v>166</c:v>
                </c:pt>
                <c:pt idx="11">
                  <c:v>182</c:v>
                </c:pt>
                <c:pt idx="12">
                  <c:v>198</c:v>
                </c:pt>
                <c:pt idx="13">
                  <c:v>215</c:v>
                </c:pt>
                <c:pt idx="14">
                  <c:v>232.5</c:v>
                </c:pt>
                <c:pt idx="15">
                  <c:v>250</c:v>
                </c:pt>
                <c:pt idx="16">
                  <c:v>266.5</c:v>
                </c:pt>
              </c:numCache>
            </c:numRef>
          </c:yVal>
          <c:smooth val="1"/>
        </c:ser>
        <c:ser>
          <c:idx val="1"/>
          <c:order val="1"/>
          <c:tx>
            <c:v>distance of ant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45</c:v>
                </c:pt>
                <c:pt idx="2">
                  <c:v>90</c:v>
                </c:pt>
                <c:pt idx="3">
                  <c:v>135</c:v>
                </c:pt>
                <c:pt idx="4">
                  <c:v>180</c:v>
                </c:pt>
                <c:pt idx="5">
                  <c:v>225</c:v>
                </c:pt>
                <c:pt idx="6">
                  <c:v>270</c:v>
                </c:pt>
                <c:pt idx="7">
                  <c:v>315</c:v>
                </c:pt>
                <c:pt idx="8">
                  <c:v>360</c:v>
                </c:pt>
                <c:pt idx="9">
                  <c:v>405</c:v>
                </c:pt>
                <c:pt idx="10">
                  <c:v>450</c:v>
                </c:pt>
                <c:pt idx="11">
                  <c:v>495</c:v>
                </c:pt>
                <c:pt idx="12">
                  <c:v>540</c:v>
                </c:pt>
                <c:pt idx="13">
                  <c:v>585</c:v>
                </c:pt>
                <c:pt idx="14">
                  <c:v>630</c:v>
                </c:pt>
                <c:pt idx="15">
                  <c:v>675</c:v>
                </c:pt>
                <c:pt idx="16">
                  <c:v>720</c:v>
                </c:pt>
              </c:numCache>
            </c:numRef>
          </c:xVal>
          <c:yVal>
            <c:numRef>
              <c:f>Sheet1!$E$2:$E$18</c:f>
              <c:numCache>
                <c:ptCount val="17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34</c:v>
                </c:pt>
                <c:pt idx="4">
                  <c:v>65</c:v>
                </c:pt>
                <c:pt idx="5">
                  <c:v>96</c:v>
                </c:pt>
                <c:pt idx="6">
                  <c:v>117.5</c:v>
                </c:pt>
                <c:pt idx="7">
                  <c:v>129</c:v>
                </c:pt>
                <c:pt idx="8">
                  <c:v>131.5</c:v>
                </c:pt>
                <c:pt idx="9">
                  <c:v>133.5</c:v>
                </c:pt>
                <c:pt idx="10">
                  <c:v>145</c:v>
                </c:pt>
                <c:pt idx="11">
                  <c:v>166</c:v>
                </c:pt>
                <c:pt idx="12">
                  <c:v>198</c:v>
                </c:pt>
                <c:pt idx="13">
                  <c:v>228.5</c:v>
                </c:pt>
                <c:pt idx="14">
                  <c:v>253</c:v>
                </c:pt>
                <c:pt idx="15">
                  <c:v>264</c:v>
                </c:pt>
                <c:pt idx="16">
                  <c:v>266.5</c:v>
                </c:pt>
              </c:numCache>
            </c:numRef>
          </c:yVal>
          <c:smooth val="1"/>
        </c:ser>
        <c:axId val="21074581"/>
        <c:axId val="55453502"/>
      </c:scatterChart>
      <c:valAx>
        <c:axId val="21074581"/>
        <c:scaling>
          <c:orientation val="minMax"/>
          <c:max val="7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crossBetween val="midCat"/>
        <c:dispUnits/>
        <c:majorUnit val="45"/>
        <c:minorUnit val="45"/>
      </c:valAx>
      <c:valAx>
        <c:axId val="5545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in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745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5375"/>
          <c:w val="0.3675"/>
          <c:h val="0.03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Distance vs. Height of Center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center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Sheet1!$D$2:$D$18</c:f>
              <c:numCache>
                <c:ptCount val="17"/>
                <c:pt idx="0">
                  <c:v>0</c:v>
                </c:pt>
                <c:pt idx="1">
                  <c:v>18.5</c:v>
                </c:pt>
                <c:pt idx="2">
                  <c:v>31.5</c:v>
                </c:pt>
                <c:pt idx="3">
                  <c:v>49.5</c:v>
                </c:pt>
                <c:pt idx="4">
                  <c:v>65</c:v>
                </c:pt>
                <c:pt idx="5">
                  <c:v>82.5</c:v>
                </c:pt>
                <c:pt idx="6">
                  <c:v>99</c:v>
                </c:pt>
                <c:pt idx="7">
                  <c:v>115</c:v>
                </c:pt>
                <c:pt idx="8">
                  <c:v>131.5</c:v>
                </c:pt>
                <c:pt idx="9">
                  <c:v>147.5</c:v>
                </c:pt>
                <c:pt idx="10">
                  <c:v>166</c:v>
                </c:pt>
                <c:pt idx="11">
                  <c:v>182</c:v>
                </c:pt>
                <c:pt idx="12">
                  <c:v>198</c:v>
                </c:pt>
                <c:pt idx="13">
                  <c:v>215</c:v>
                </c:pt>
                <c:pt idx="14">
                  <c:v>232.5</c:v>
                </c:pt>
                <c:pt idx="15">
                  <c:v>250</c:v>
                </c:pt>
                <c:pt idx="16">
                  <c:v>266.5</c:v>
                </c:pt>
              </c:numCache>
            </c:numRef>
          </c:xVal>
          <c:yVal>
            <c:numRef>
              <c:f>Sheet1!$B$2:$B$18</c:f>
              <c:numCache>
                <c:ptCount val="17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</c:numCache>
            </c:numRef>
          </c:yVal>
          <c:smooth val="1"/>
        </c:ser>
        <c:axId val="29319471"/>
        <c:axId val="62548648"/>
      </c:scatterChart>
      <c:valAx>
        <c:axId val="293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in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8648"/>
        <c:crosses val="autoZero"/>
        <c:crossBetween val="midCat"/>
        <c:dispUnits/>
      </c:valAx>
      <c:valAx>
        <c:axId val="625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in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Distance vs. Height of Ant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Sheet1!$E$2:$E$18</c:f>
              <c:numCache>
                <c:ptCount val="17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34</c:v>
                </c:pt>
                <c:pt idx="4">
                  <c:v>65</c:v>
                </c:pt>
                <c:pt idx="5">
                  <c:v>96</c:v>
                </c:pt>
                <c:pt idx="6">
                  <c:v>117.5</c:v>
                </c:pt>
                <c:pt idx="7">
                  <c:v>129</c:v>
                </c:pt>
                <c:pt idx="8">
                  <c:v>131.5</c:v>
                </c:pt>
                <c:pt idx="9">
                  <c:v>133.5</c:v>
                </c:pt>
                <c:pt idx="10">
                  <c:v>145</c:v>
                </c:pt>
                <c:pt idx="11">
                  <c:v>166</c:v>
                </c:pt>
                <c:pt idx="12">
                  <c:v>198</c:v>
                </c:pt>
                <c:pt idx="13">
                  <c:v>228.5</c:v>
                </c:pt>
                <c:pt idx="14">
                  <c:v>253</c:v>
                </c:pt>
                <c:pt idx="15">
                  <c:v>264</c:v>
                </c:pt>
                <c:pt idx="16">
                  <c:v>266.5</c:v>
                </c:pt>
              </c:numCache>
            </c:numRef>
          </c:xVal>
          <c:yVal>
            <c:numRef>
              <c:f>Sheet1!$C$2:$C$18</c:f>
              <c:numCache>
                <c:ptCount val="17"/>
                <c:pt idx="0">
                  <c:v>0</c:v>
                </c:pt>
                <c:pt idx="1">
                  <c:v>6.5</c:v>
                </c:pt>
                <c:pt idx="2">
                  <c:v>19.5</c:v>
                </c:pt>
                <c:pt idx="3">
                  <c:v>34.5</c:v>
                </c:pt>
                <c:pt idx="4">
                  <c:v>41</c:v>
                </c:pt>
                <c:pt idx="5">
                  <c:v>35</c:v>
                </c:pt>
                <c:pt idx="6">
                  <c:v>21</c:v>
                </c:pt>
                <c:pt idx="7">
                  <c:v>7.5</c:v>
                </c:pt>
                <c:pt idx="8">
                  <c:v>0</c:v>
                </c:pt>
                <c:pt idx="9">
                  <c:v>8</c:v>
                </c:pt>
                <c:pt idx="10">
                  <c:v>21.5</c:v>
                </c:pt>
                <c:pt idx="11">
                  <c:v>35</c:v>
                </c:pt>
                <c:pt idx="12">
                  <c:v>41</c:v>
                </c:pt>
                <c:pt idx="13">
                  <c:v>35</c:v>
                </c:pt>
                <c:pt idx="14">
                  <c:v>22</c:v>
                </c:pt>
                <c:pt idx="15">
                  <c:v>6.5</c:v>
                </c:pt>
                <c:pt idx="16">
                  <c:v>0</c:v>
                </c:pt>
              </c:numCache>
            </c:numRef>
          </c:yVal>
          <c:smooth val="1"/>
        </c:ser>
        <c:axId val="26066921"/>
        <c:axId val="33275698"/>
      </c:scatterChart>
      <c:valAx>
        <c:axId val="260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in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75698"/>
        <c:crosses val="autoZero"/>
        <c:crossBetween val="midCat"/>
        <c:dispUnits/>
      </c:valAx>
      <c:valAx>
        <c:axId val="332756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in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669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(Formula) Angle vs. Height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225"/>
          <c:w val="0.95025"/>
          <c:h val="0.7955"/>
        </c:manualLayout>
      </c:layout>
      <c:scatterChart>
        <c:scatterStyle val="smoothMarker"/>
        <c:varyColors val="0"/>
        <c:ser>
          <c:idx val="5"/>
          <c:order val="0"/>
          <c:tx>
            <c:v>Height Ant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Sheet2!$B$4:$B$76</c:f>
              <c:numCache>
                <c:ptCount val="73"/>
                <c:pt idx="0">
                  <c:v>0</c:v>
                </c:pt>
                <c:pt idx="1">
                  <c:v>0.17453292519943295</c:v>
                </c:pt>
                <c:pt idx="2">
                  <c:v>0.3490658503988659</c:v>
                </c:pt>
                <c:pt idx="3">
                  <c:v>0.5235987755982988</c:v>
                </c:pt>
                <c:pt idx="4">
                  <c:v>0.6981317007977318</c:v>
                </c:pt>
                <c:pt idx="5">
                  <c:v>0.8726646259971648</c:v>
                </c:pt>
                <c:pt idx="6">
                  <c:v>1.0471975511965976</c:v>
                </c:pt>
                <c:pt idx="7">
                  <c:v>1.2217304763960306</c:v>
                </c:pt>
                <c:pt idx="8">
                  <c:v>1.3962634015954636</c:v>
                </c:pt>
                <c:pt idx="9">
                  <c:v>1.5707963267948966</c:v>
                </c:pt>
                <c:pt idx="10">
                  <c:v>1.7453292519943295</c:v>
                </c:pt>
                <c:pt idx="11">
                  <c:v>1.9198621771937623</c:v>
                </c:pt>
                <c:pt idx="12">
                  <c:v>2.0943951023931953</c:v>
                </c:pt>
                <c:pt idx="13">
                  <c:v>2.2689280275926285</c:v>
                </c:pt>
                <c:pt idx="14">
                  <c:v>2.443460952792061</c:v>
                </c:pt>
                <c:pt idx="15">
                  <c:v>2.617993877991494</c:v>
                </c:pt>
                <c:pt idx="16">
                  <c:v>2.792526803190927</c:v>
                </c:pt>
                <c:pt idx="17">
                  <c:v>2.9670597283903604</c:v>
                </c:pt>
                <c:pt idx="18">
                  <c:v>3.141592653589793</c:v>
                </c:pt>
                <c:pt idx="19">
                  <c:v>3.316125578789226</c:v>
                </c:pt>
                <c:pt idx="20">
                  <c:v>3.490658503988659</c:v>
                </c:pt>
                <c:pt idx="21">
                  <c:v>3.6651914291880923</c:v>
                </c:pt>
                <c:pt idx="22">
                  <c:v>3.8397243543875246</c:v>
                </c:pt>
                <c:pt idx="23">
                  <c:v>4.014257279586958</c:v>
                </c:pt>
                <c:pt idx="24">
                  <c:v>4.1887902047863905</c:v>
                </c:pt>
                <c:pt idx="25">
                  <c:v>4.363323129985824</c:v>
                </c:pt>
                <c:pt idx="26">
                  <c:v>4.537856055185257</c:v>
                </c:pt>
                <c:pt idx="27">
                  <c:v>4.71238898038469</c:v>
                </c:pt>
                <c:pt idx="28">
                  <c:v>4.886921905584122</c:v>
                </c:pt>
                <c:pt idx="29">
                  <c:v>5.061454830783556</c:v>
                </c:pt>
                <c:pt idx="30">
                  <c:v>5.235987755982988</c:v>
                </c:pt>
                <c:pt idx="31">
                  <c:v>5.410520681182422</c:v>
                </c:pt>
                <c:pt idx="32">
                  <c:v>5.585053606381854</c:v>
                </c:pt>
                <c:pt idx="33">
                  <c:v>5.759586531581288</c:v>
                </c:pt>
                <c:pt idx="34">
                  <c:v>5.934119456780721</c:v>
                </c:pt>
                <c:pt idx="35">
                  <c:v>6.1086523819801535</c:v>
                </c:pt>
                <c:pt idx="36">
                  <c:v>6.283185307179586</c:v>
                </c:pt>
                <c:pt idx="37">
                  <c:v>6.457718232379019</c:v>
                </c:pt>
                <c:pt idx="38">
                  <c:v>6.632251157578452</c:v>
                </c:pt>
                <c:pt idx="39">
                  <c:v>6.8067840827778845</c:v>
                </c:pt>
                <c:pt idx="40">
                  <c:v>6.981317007977318</c:v>
                </c:pt>
                <c:pt idx="41">
                  <c:v>7.15584993317675</c:v>
                </c:pt>
                <c:pt idx="42">
                  <c:v>7.3303828583761845</c:v>
                </c:pt>
                <c:pt idx="43">
                  <c:v>7.504915783575616</c:v>
                </c:pt>
                <c:pt idx="44">
                  <c:v>7.679448708775049</c:v>
                </c:pt>
                <c:pt idx="45">
                  <c:v>7.853981633974483</c:v>
                </c:pt>
                <c:pt idx="46">
                  <c:v>8.028514559173916</c:v>
                </c:pt>
                <c:pt idx="47">
                  <c:v>8.20304748437335</c:v>
                </c:pt>
                <c:pt idx="48">
                  <c:v>8.377580409572781</c:v>
                </c:pt>
                <c:pt idx="49">
                  <c:v>8.552113334772214</c:v>
                </c:pt>
                <c:pt idx="50">
                  <c:v>8.726646259971648</c:v>
                </c:pt>
                <c:pt idx="51">
                  <c:v>8.901179185171081</c:v>
                </c:pt>
                <c:pt idx="52">
                  <c:v>9.075712110370514</c:v>
                </c:pt>
                <c:pt idx="53">
                  <c:v>9.250245035569947</c:v>
                </c:pt>
                <c:pt idx="54">
                  <c:v>9.42477796076938</c:v>
                </c:pt>
                <c:pt idx="55">
                  <c:v>9.599310885968812</c:v>
                </c:pt>
                <c:pt idx="56">
                  <c:v>9.773843811168245</c:v>
                </c:pt>
                <c:pt idx="57">
                  <c:v>9.948376736367678</c:v>
                </c:pt>
                <c:pt idx="58">
                  <c:v>10.122909661567112</c:v>
                </c:pt>
                <c:pt idx="59">
                  <c:v>10.297442586766543</c:v>
                </c:pt>
                <c:pt idx="60">
                  <c:v>10.471975511965976</c:v>
                </c:pt>
                <c:pt idx="61">
                  <c:v>10.64650843716541</c:v>
                </c:pt>
                <c:pt idx="62">
                  <c:v>10.821041362364843</c:v>
                </c:pt>
                <c:pt idx="63">
                  <c:v>10.995574287564276</c:v>
                </c:pt>
                <c:pt idx="64">
                  <c:v>11.170107212763709</c:v>
                </c:pt>
                <c:pt idx="65">
                  <c:v>11.344640137963141</c:v>
                </c:pt>
                <c:pt idx="66">
                  <c:v>11.519173063162576</c:v>
                </c:pt>
                <c:pt idx="67">
                  <c:v>11.693705988362007</c:v>
                </c:pt>
                <c:pt idx="68">
                  <c:v>11.868238913561441</c:v>
                </c:pt>
                <c:pt idx="69">
                  <c:v>12.042771838760874</c:v>
                </c:pt>
                <c:pt idx="70">
                  <c:v>12.217304763960307</c:v>
                </c:pt>
                <c:pt idx="71">
                  <c:v>12.39183768915974</c:v>
                </c:pt>
                <c:pt idx="72">
                  <c:v>12.566370614359172</c:v>
                </c:pt>
              </c:numCache>
            </c:numRef>
          </c:xVal>
          <c:yVal>
            <c:numRef>
              <c:f>Sheet2!$H$4:$H$76</c:f>
              <c:numCache>
                <c:ptCount val="73"/>
                <c:pt idx="0">
                  <c:v>0</c:v>
                </c:pt>
                <c:pt idx="1">
                  <c:v>0.1519224698779198</c:v>
                </c:pt>
                <c:pt idx="2">
                  <c:v>0.6030737921409157</c:v>
                </c:pt>
                <c:pt idx="3">
                  <c:v>1.339745962155613</c:v>
                </c:pt>
                <c:pt idx="4">
                  <c:v>2.33955556881022</c:v>
                </c:pt>
                <c:pt idx="5">
                  <c:v>3.5721239031346066</c:v>
                </c:pt>
                <c:pt idx="6">
                  <c:v>4.999999999999999</c:v>
                </c:pt>
                <c:pt idx="7">
                  <c:v>6.579798566743311</c:v>
                </c:pt>
                <c:pt idx="8">
                  <c:v>8.263518223330696</c:v>
                </c:pt>
                <c:pt idx="9">
                  <c:v>9.999999999999998</c:v>
                </c:pt>
                <c:pt idx="10">
                  <c:v>11.736481776669303</c:v>
                </c:pt>
                <c:pt idx="11">
                  <c:v>13.420201433256684</c:v>
                </c:pt>
                <c:pt idx="12">
                  <c:v>14.999999999999998</c:v>
                </c:pt>
                <c:pt idx="13">
                  <c:v>16.427876096865393</c:v>
                </c:pt>
                <c:pt idx="14">
                  <c:v>17.66044443118978</c:v>
                </c:pt>
                <c:pt idx="15">
                  <c:v>18.660254037844382</c:v>
                </c:pt>
                <c:pt idx="16">
                  <c:v>19.396926207859085</c:v>
                </c:pt>
                <c:pt idx="17">
                  <c:v>19.848077530122083</c:v>
                </c:pt>
                <c:pt idx="18">
                  <c:v>20</c:v>
                </c:pt>
                <c:pt idx="19">
                  <c:v>19.848077530122083</c:v>
                </c:pt>
                <c:pt idx="20">
                  <c:v>19.396926207859085</c:v>
                </c:pt>
                <c:pt idx="21">
                  <c:v>18.660254037844386</c:v>
                </c:pt>
                <c:pt idx="22">
                  <c:v>17.660444431189784</c:v>
                </c:pt>
                <c:pt idx="23">
                  <c:v>16.427876096865393</c:v>
                </c:pt>
                <c:pt idx="24">
                  <c:v>15.000000000000004</c:v>
                </c:pt>
                <c:pt idx="25">
                  <c:v>13.420201433256684</c:v>
                </c:pt>
                <c:pt idx="26">
                  <c:v>11.736481776669303</c:v>
                </c:pt>
                <c:pt idx="27">
                  <c:v>10.000000000000002</c:v>
                </c:pt>
                <c:pt idx="28">
                  <c:v>8.263518223330701</c:v>
                </c:pt>
                <c:pt idx="29">
                  <c:v>6.57979856674331</c:v>
                </c:pt>
                <c:pt idx="30">
                  <c:v>5.000000000000007</c:v>
                </c:pt>
                <c:pt idx="31">
                  <c:v>3.5721239031346075</c:v>
                </c:pt>
                <c:pt idx="32">
                  <c:v>2.339555568810222</c:v>
                </c:pt>
                <c:pt idx="33">
                  <c:v>1.3397459621556118</c:v>
                </c:pt>
                <c:pt idx="34">
                  <c:v>0.6030737921409157</c:v>
                </c:pt>
                <c:pt idx="35">
                  <c:v>0.1519224698779198</c:v>
                </c:pt>
                <c:pt idx="36">
                  <c:v>0</c:v>
                </c:pt>
                <c:pt idx="37">
                  <c:v>0.1519224698779187</c:v>
                </c:pt>
                <c:pt idx="38">
                  <c:v>0.6030737921409135</c:v>
                </c:pt>
                <c:pt idx="39">
                  <c:v>1.3397459621556096</c:v>
                </c:pt>
                <c:pt idx="40">
                  <c:v>2.3395555688102188</c:v>
                </c:pt>
                <c:pt idx="41">
                  <c:v>3.5721239031345977</c:v>
                </c:pt>
                <c:pt idx="42">
                  <c:v>5.000000000000002</c:v>
                </c:pt>
                <c:pt idx="43">
                  <c:v>6.579798566743305</c:v>
                </c:pt>
                <c:pt idx="44">
                  <c:v>8.263518223330687</c:v>
                </c:pt>
                <c:pt idx="45">
                  <c:v>9.999999999999996</c:v>
                </c:pt>
                <c:pt idx="46">
                  <c:v>11.736481776669299</c:v>
                </c:pt>
                <c:pt idx="47">
                  <c:v>13.420201433256697</c:v>
                </c:pt>
                <c:pt idx="48">
                  <c:v>14.999999999999991</c:v>
                </c:pt>
                <c:pt idx="49">
                  <c:v>16.427876096865383</c:v>
                </c:pt>
                <c:pt idx="50">
                  <c:v>17.660444431189784</c:v>
                </c:pt>
                <c:pt idx="51">
                  <c:v>18.66025403784439</c:v>
                </c:pt>
                <c:pt idx="52">
                  <c:v>19.396926207859085</c:v>
                </c:pt>
                <c:pt idx="53">
                  <c:v>19.848077530122083</c:v>
                </c:pt>
                <c:pt idx="54">
                  <c:v>20</c:v>
                </c:pt>
                <c:pt idx="55">
                  <c:v>19.848077530122083</c:v>
                </c:pt>
                <c:pt idx="56">
                  <c:v>19.396926207859085</c:v>
                </c:pt>
                <c:pt idx="57">
                  <c:v>18.660254037844393</c:v>
                </c:pt>
                <c:pt idx="58">
                  <c:v>17.660444431189777</c:v>
                </c:pt>
                <c:pt idx="59">
                  <c:v>16.427876096865404</c:v>
                </c:pt>
                <c:pt idx="60">
                  <c:v>15.000000000000014</c:v>
                </c:pt>
                <c:pt idx="61">
                  <c:v>13.42020143325669</c:v>
                </c:pt>
                <c:pt idx="62">
                  <c:v>11.736481776669304</c:v>
                </c:pt>
                <c:pt idx="63">
                  <c:v>10.000000000000004</c:v>
                </c:pt>
                <c:pt idx="64">
                  <c:v>8.263518223330703</c:v>
                </c:pt>
                <c:pt idx="65">
                  <c:v>6.57979856674332</c:v>
                </c:pt>
                <c:pt idx="66">
                  <c:v>4.999999999999993</c:v>
                </c:pt>
                <c:pt idx="67">
                  <c:v>3.5721239031346164</c:v>
                </c:pt>
                <c:pt idx="68">
                  <c:v>2.3395555688102174</c:v>
                </c:pt>
                <c:pt idx="69">
                  <c:v>1.339745962155613</c:v>
                </c:pt>
                <c:pt idx="70">
                  <c:v>0.6030737921409168</c:v>
                </c:pt>
                <c:pt idx="71">
                  <c:v>0.1519224698779198</c:v>
                </c:pt>
                <c:pt idx="72">
                  <c:v>0</c:v>
                </c:pt>
              </c:numCache>
            </c:numRef>
          </c:yVal>
          <c:smooth val="1"/>
        </c:ser>
        <c:ser>
          <c:idx val="6"/>
          <c:order val="1"/>
          <c:tx>
            <c:v>Height Center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Sheet2!$B$4:$B$76</c:f>
              <c:numCache>
                <c:ptCount val="73"/>
                <c:pt idx="0">
                  <c:v>0</c:v>
                </c:pt>
                <c:pt idx="1">
                  <c:v>0.17453292519943295</c:v>
                </c:pt>
                <c:pt idx="2">
                  <c:v>0.3490658503988659</c:v>
                </c:pt>
                <c:pt idx="3">
                  <c:v>0.5235987755982988</c:v>
                </c:pt>
                <c:pt idx="4">
                  <c:v>0.6981317007977318</c:v>
                </c:pt>
                <c:pt idx="5">
                  <c:v>0.8726646259971648</c:v>
                </c:pt>
                <c:pt idx="6">
                  <c:v>1.0471975511965976</c:v>
                </c:pt>
                <c:pt idx="7">
                  <c:v>1.2217304763960306</c:v>
                </c:pt>
                <c:pt idx="8">
                  <c:v>1.3962634015954636</c:v>
                </c:pt>
                <c:pt idx="9">
                  <c:v>1.5707963267948966</c:v>
                </c:pt>
                <c:pt idx="10">
                  <c:v>1.7453292519943295</c:v>
                </c:pt>
                <c:pt idx="11">
                  <c:v>1.9198621771937623</c:v>
                </c:pt>
                <c:pt idx="12">
                  <c:v>2.0943951023931953</c:v>
                </c:pt>
                <c:pt idx="13">
                  <c:v>2.2689280275926285</c:v>
                </c:pt>
                <c:pt idx="14">
                  <c:v>2.443460952792061</c:v>
                </c:pt>
                <c:pt idx="15">
                  <c:v>2.617993877991494</c:v>
                </c:pt>
                <c:pt idx="16">
                  <c:v>2.792526803190927</c:v>
                </c:pt>
                <c:pt idx="17">
                  <c:v>2.9670597283903604</c:v>
                </c:pt>
                <c:pt idx="18">
                  <c:v>3.141592653589793</c:v>
                </c:pt>
                <c:pt idx="19">
                  <c:v>3.316125578789226</c:v>
                </c:pt>
                <c:pt idx="20">
                  <c:v>3.490658503988659</c:v>
                </c:pt>
                <c:pt idx="21">
                  <c:v>3.6651914291880923</c:v>
                </c:pt>
                <c:pt idx="22">
                  <c:v>3.8397243543875246</c:v>
                </c:pt>
                <c:pt idx="23">
                  <c:v>4.014257279586958</c:v>
                </c:pt>
                <c:pt idx="24">
                  <c:v>4.1887902047863905</c:v>
                </c:pt>
                <c:pt idx="25">
                  <c:v>4.363323129985824</c:v>
                </c:pt>
                <c:pt idx="26">
                  <c:v>4.537856055185257</c:v>
                </c:pt>
                <c:pt idx="27">
                  <c:v>4.71238898038469</c:v>
                </c:pt>
                <c:pt idx="28">
                  <c:v>4.886921905584122</c:v>
                </c:pt>
                <c:pt idx="29">
                  <c:v>5.061454830783556</c:v>
                </c:pt>
                <c:pt idx="30">
                  <c:v>5.235987755982988</c:v>
                </c:pt>
                <c:pt idx="31">
                  <c:v>5.410520681182422</c:v>
                </c:pt>
                <c:pt idx="32">
                  <c:v>5.585053606381854</c:v>
                </c:pt>
                <c:pt idx="33">
                  <c:v>5.759586531581288</c:v>
                </c:pt>
                <c:pt idx="34">
                  <c:v>5.934119456780721</c:v>
                </c:pt>
                <c:pt idx="35">
                  <c:v>6.1086523819801535</c:v>
                </c:pt>
                <c:pt idx="36">
                  <c:v>6.283185307179586</c:v>
                </c:pt>
                <c:pt idx="37">
                  <c:v>6.457718232379019</c:v>
                </c:pt>
                <c:pt idx="38">
                  <c:v>6.632251157578452</c:v>
                </c:pt>
                <c:pt idx="39">
                  <c:v>6.8067840827778845</c:v>
                </c:pt>
                <c:pt idx="40">
                  <c:v>6.981317007977318</c:v>
                </c:pt>
                <c:pt idx="41">
                  <c:v>7.15584993317675</c:v>
                </c:pt>
                <c:pt idx="42">
                  <c:v>7.3303828583761845</c:v>
                </c:pt>
                <c:pt idx="43">
                  <c:v>7.504915783575616</c:v>
                </c:pt>
                <c:pt idx="44">
                  <c:v>7.679448708775049</c:v>
                </c:pt>
                <c:pt idx="45">
                  <c:v>7.853981633974483</c:v>
                </c:pt>
                <c:pt idx="46">
                  <c:v>8.028514559173916</c:v>
                </c:pt>
                <c:pt idx="47">
                  <c:v>8.20304748437335</c:v>
                </c:pt>
                <c:pt idx="48">
                  <c:v>8.377580409572781</c:v>
                </c:pt>
                <c:pt idx="49">
                  <c:v>8.552113334772214</c:v>
                </c:pt>
                <c:pt idx="50">
                  <c:v>8.726646259971648</c:v>
                </c:pt>
                <c:pt idx="51">
                  <c:v>8.901179185171081</c:v>
                </c:pt>
                <c:pt idx="52">
                  <c:v>9.075712110370514</c:v>
                </c:pt>
                <c:pt idx="53">
                  <c:v>9.250245035569947</c:v>
                </c:pt>
                <c:pt idx="54">
                  <c:v>9.42477796076938</c:v>
                </c:pt>
                <c:pt idx="55">
                  <c:v>9.599310885968812</c:v>
                </c:pt>
                <c:pt idx="56">
                  <c:v>9.773843811168245</c:v>
                </c:pt>
                <c:pt idx="57">
                  <c:v>9.948376736367678</c:v>
                </c:pt>
                <c:pt idx="58">
                  <c:v>10.122909661567112</c:v>
                </c:pt>
                <c:pt idx="59">
                  <c:v>10.297442586766543</c:v>
                </c:pt>
                <c:pt idx="60">
                  <c:v>10.471975511965976</c:v>
                </c:pt>
                <c:pt idx="61">
                  <c:v>10.64650843716541</c:v>
                </c:pt>
                <c:pt idx="62">
                  <c:v>10.821041362364843</c:v>
                </c:pt>
                <c:pt idx="63">
                  <c:v>10.995574287564276</c:v>
                </c:pt>
                <c:pt idx="64">
                  <c:v>11.170107212763709</c:v>
                </c:pt>
                <c:pt idx="65">
                  <c:v>11.344640137963141</c:v>
                </c:pt>
                <c:pt idx="66">
                  <c:v>11.519173063162576</c:v>
                </c:pt>
                <c:pt idx="67">
                  <c:v>11.693705988362007</c:v>
                </c:pt>
                <c:pt idx="68">
                  <c:v>11.868238913561441</c:v>
                </c:pt>
                <c:pt idx="69">
                  <c:v>12.042771838760874</c:v>
                </c:pt>
                <c:pt idx="70">
                  <c:v>12.217304763960307</c:v>
                </c:pt>
                <c:pt idx="71">
                  <c:v>12.39183768915974</c:v>
                </c:pt>
                <c:pt idx="72">
                  <c:v>12.566370614359172</c:v>
                </c:pt>
              </c:numCache>
            </c:numRef>
          </c:xVal>
          <c:yVal>
            <c:numRef>
              <c:f>Sheet2!$G$4:$G$76</c:f>
              <c:numCache>
                <c:ptCount val="7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</c:numCache>
            </c:numRef>
          </c:yVal>
          <c:smooth val="1"/>
        </c:ser>
        <c:axId val="31045827"/>
        <c:axId val="10976988"/>
      </c:scatterChart>
      <c:valAx>
        <c:axId val="31045827"/>
        <c:scaling>
          <c:orientation val="minMax"/>
          <c:max val="12.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in radians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0976988"/>
        <c:crosses val="autoZero"/>
        <c:crossBetween val="midCat"/>
        <c:dispUnits/>
        <c:majorUnit val="3.14"/>
        <c:minorUnit val="3.14"/>
      </c:valAx>
      <c:valAx>
        <c:axId val="109769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in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10458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925"/>
          <c:y val="0.95875"/>
          <c:w val="0.30625"/>
          <c:h val="0.03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(Formula) Angle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225"/>
          <c:w val="0.95025"/>
          <c:h val="0.7955"/>
        </c:manualLayout>
      </c:layout>
      <c:scatterChart>
        <c:scatterStyle val="smoothMarker"/>
        <c:varyColors val="0"/>
        <c:ser>
          <c:idx val="3"/>
          <c:order val="0"/>
          <c:tx>
            <c:v>Distance Center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Sheet2!$B$4:$B$76</c:f>
              <c:numCache>
                <c:ptCount val="73"/>
                <c:pt idx="0">
                  <c:v>0</c:v>
                </c:pt>
                <c:pt idx="1">
                  <c:v>0.17453292519943295</c:v>
                </c:pt>
                <c:pt idx="2">
                  <c:v>0.3490658503988659</c:v>
                </c:pt>
                <c:pt idx="3">
                  <c:v>0.5235987755982988</c:v>
                </c:pt>
                <c:pt idx="4">
                  <c:v>0.6981317007977318</c:v>
                </c:pt>
                <c:pt idx="5">
                  <c:v>0.8726646259971648</c:v>
                </c:pt>
                <c:pt idx="6">
                  <c:v>1.0471975511965976</c:v>
                </c:pt>
                <c:pt idx="7">
                  <c:v>1.2217304763960306</c:v>
                </c:pt>
                <c:pt idx="8">
                  <c:v>1.3962634015954636</c:v>
                </c:pt>
                <c:pt idx="9">
                  <c:v>1.5707963267948966</c:v>
                </c:pt>
                <c:pt idx="10">
                  <c:v>1.7453292519943295</c:v>
                </c:pt>
                <c:pt idx="11">
                  <c:v>1.9198621771937623</c:v>
                </c:pt>
                <c:pt idx="12">
                  <c:v>2.0943951023931953</c:v>
                </c:pt>
                <c:pt idx="13">
                  <c:v>2.2689280275926285</c:v>
                </c:pt>
                <c:pt idx="14">
                  <c:v>2.443460952792061</c:v>
                </c:pt>
                <c:pt idx="15">
                  <c:v>2.617993877991494</c:v>
                </c:pt>
                <c:pt idx="16">
                  <c:v>2.792526803190927</c:v>
                </c:pt>
                <c:pt idx="17">
                  <c:v>2.9670597283903604</c:v>
                </c:pt>
                <c:pt idx="18">
                  <c:v>3.141592653589793</c:v>
                </c:pt>
                <c:pt idx="19">
                  <c:v>3.316125578789226</c:v>
                </c:pt>
                <c:pt idx="20">
                  <c:v>3.490658503988659</c:v>
                </c:pt>
                <c:pt idx="21">
                  <c:v>3.6651914291880923</c:v>
                </c:pt>
                <c:pt idx="22">
                  <c:v>3.8397243543875246</c:v>
                </c:pt>
                <c:pt idx="23">
                  <c:v>4.014257279586958</c:v>
                </c:pt>
                <c:pt idx="24">
                  <c:v>4.1887902047863905</c:v>
                </c:pt>
                <c:pt idx="25">
                  <c:v>4.363323129985824</c:v>
                </c:pt>
                <c:pt idx="26">
                  <c:v>4.537856055185257</c:v>
                </c:pt>
                <c:pt idx="27">
                  <c:v>4.71238898038469</c:v>
                </c:pt>
                <c:pt idx="28">
                  <c:v>4.886921905584122</c:v>
                </c:pt>
                <c:pt idx="29">
                  <c:v>5.061454830783556</c:v>
                </c:pt>
                <c:pt idx="30">
                  <c:v>5.235987755982988</c:v>
                </c:pt>
                <c:pt idx="31">
                  <c:v>5.410520681182422</c:v>
                </c:pt>
                <c:pt idx="32">
                  <c:v>5.585053606381854</c:v>
                </c:pt>
                <c:pt idx="33">
                  <c:v>5.759586531581288</c:v>
                </c:pt>
                <c:pt idx="34">
                  <c:v>5.934119456780721</c:v>
                </c:pt>
                <c:pt idx="35">
                  <c:v>6.1086523819801535</c:v>
                </c:pt>
                <c:pt idx="36">
                  <c:v>6.283185307179586</c:v>
                </c:pt>
                <c:pt idx="37">
                  <c:v>6.457718232379019</c:v>
                </c:pt>
                <c:pt idx="38">
                  <c:v>6.632251157578452</c:v>
                </c:pt>
                <c:pt idx="39">
                  <c:v>6.8067840827778845</c:v>
                </c:pt>
                <c:pt idx="40">
                  <c:v>6.981317007977318</c:v>
                </c:pt>
                <c:pt idx="41">
                  <c:v>7.15584993317675</c:v>
                </c:pt>
                <c:pt idx="42">
                  <c:v>7.3303828583761845</c:v>
                </c:pt>
                <c:pt idx="43">
                  <c:v>7.504915783575616</c:v>
                </c:pt>
                <c:pt idx="44">
                  <c:v>7.679448708775049</c:v>
                </c:pt>
                <c:pt idx="45">
                  <c:v>7.853981633974483</c:v>
                </c:pt>
                <c:pt idx="46">
                  <c:v>8.028514559173916</c:v>
                </c:pt>
                <c:pt idx="47">
                  <c:v>8.20304748437335</c:v>
                </c:pt>
                <c:pt idx="48">
                  <c:v>8.377580409572781</c:v>
                </c:pt>
                <c:pt idx="49">
                  <c:v>8.552113334772214</c:v>
                </c:pt>
                <c:pt idx="50">
                  <c:v>8.726646259971648</c:v>
                </c:pt>
                <c:pt idx="51">
                  <c:v>8.901179185171081</c:v>
                </c:pt>
                <c:pt idx="52">
                  <c:v>9.075712110370514</c:v>
                </c:pt>
                <c:pt idx="53">
                  <c:v>9.250245035569947</c:v>
                </c:pt>
                <c:pt idx="54">
                  <c:v>9.42477796076938</c:v>
                </c:pt>
                <c:pt idx="55">
                  <c:v>9.599310885968812</c:v>
                </c:pt>
                <c:pt idx="56">
                  <c:v>9.773843811168245</c:v>
                </c:pt>
                <c:pt idx="57">
                  <c:v>9.948376736367678</c:v>
                </c:pt>
                <c:pt idx="58">
                  <c:v>10.122909661567112</c:v>
                </c:pt>
                <c:pt idx="59">
                  <c:v>10.297442586766543</c:v>
                </c:pt>
                <c:pt idx="60">
                  <c:v>10.471975511965976</c:v>
                </c:pt>
                <c:pt idx="61">
                  <c:v>10.64650843716541</c:v>
                </c:pt>
                <c:pt idx="62">
                  <c:v>10.821041362364843</c:v>
                </c:pt>
                <c:pt idx="63">
                  <c:v>10.995574287564276</c:v>
                </c:pt>
                <c:pt idx="64">
                  <c:v>11.170107212763709</c:v>
                </c:pt>
                <c:pt idx="65">
                  <c:v>11.344640137963141</c:v>
                </c:pt>
                <c:pt idx="66">
                  <c:v>11.519173063162576</c:v>
                </c:pt>
                <c:pt idx="67">
                  <c:v>11.693705988362007</c:v>
                </c:pt>
                <c:pt idx="68">
                  <c:v>11.868238913561441</c:v>
                </c:pt>
                <c:pt idx="69">
                  <c:v>12.042771838760874</c:v>
                </c:pt>
                <c:pt idx="70">
                  <c:v>12.217304763960307</c:v>
                </c:pt>
                <c:pt idx="71">
                  <c:v>12.39183768915974</c:v>
                </c:pt>
                <c:pt idx="72">
                  <c:v>12.566370614359172</c:v>
                </c:pt>
              </c:numCache>
            </c:numRef>
          </c:xVal>
          <c:yVal>
            <c:numRef>
              <c:f>Sheet2!$E$4:$E$76</c:f>
              <c:numCache>
                <c:ptCount val="73"/>
                <c:pt idx="0">
                  <c:v>0</c:v>
                </c:pt>
                <c:pt idx="1">
                  <c:v>1.7453292519943295</c:v>
                </c:pt>
                <c:pt idx="2">
                  <c:v>3.490658503988659</c:v>
                </c:pt>
                <c:pt idx="3">
                  <c:v>5.235987755982988</c:v>
                </c:pt>
                <c:pt idx="4">
                  <c:v>6.981317007977318</c:v>
                </c:pt>
                <c:pt idx="5">
                  <c:v>8.726646259971648</c:v>
                </c:pt>
                <c:pt idx="6">
                  <c:v>10.471975511965976</c:v>
                </c:pt>
                <c:pt idx="7">
                  <c:v>12.217304763960307</c:v>
                </c:pt>
                <c:pt idx="8">
                  <c:v>13.962634015954636</c:v>
                </c:pt>
                <c:pt idx="9">
                  <c:v>15.707963267948966</c:v>
                </c:pt>
                <c:pt idx="10">
                  <c:v>17.453292519943297</c:v>
                </c:pt>
                <c:pt idx="11">
                  <c:v>19.198621771937624</c:v>
                </c:pt>
                <c:pt idx="12">
                  <c:v>20.94395102393195</c:v>
                </c:pt>
                <c:pt idx="13">
                  <c:v>22.689280275926286</c:v>
                </c:pt>
                <c:pt idx="14">
                  <c:v>24.434609527920614</c:v>
                </c:pt>
                <c:pt idx="15">
                  <c:v>26.17993877991494</c:v>
                </c:pt>
                <c:pt idx="16">
                  <c:v>27.925268031909273</c:v>
                </c:pt>
                <c:pt idx="17">
                  <c:v>29.670597283903604</c:v>
                </c:pt>
                <c:pt idx="18">
                  <c:v>31.41592653589793</c:v>
                </c:pt>
                <c:pt idx="19">
                  <c:v>33.16125578789226</c:v>
                </c:pt>
                <c:pt idx="20">
                  <c:v>34.90658503988659</c:v>
                </c:pt>
                <c:pt idx="21">
                  <c:v>36.65191429188092</c:v>
                </c:pt>
                <c:pt idx="22">
                  <c:v>38.39724354387525</c:v>
                </c:pt>
                <c:pt idx="23">
                  <c:v>40.142572795869576</c:v>
                </c:pt>
                <c:pt idx="24">
                  <c:v>41.8879020478639</c:v>
                </c:pt>
                <c:pt idx="25">
                  <c:v>43.63323129985824</c:v>
                </c:pt>
                <c:pt idx="26">
                  <c:v>45.37856055185257</c:v>
                </c:pt>
                <c:pt idx="27">
                  <c:v>47.12388980384689</c:v>
                </c:pt>
                <c:pt idx="28">
                  <c:v>48.86921905584123</c:v>
                </c:pt>
                <c:pt idx="29">
                  <c:v>50.61454830783556</c:v>
                </c:pt>
                <c:pt idx="30">
                  <c:v>52.35987755982988</c:v>
                </c:pt>
                <c:pt idx="31">
                  <c:v>54.10520681182422</c:v>
                </c:pt>
                <c:pt idx="32">
                  <c:v>55.850536063818545</c:v>
                </c:pt>
                <c:pt idx="33">
                  <c:v>57.59586531581288</c:v>
                </c:pt>
                <c:pt idx="34">
                  <c:v>59.34119456780721</c:v>
                </c:pt>
                <c:pt idx="35">
                  <c:v>61.086523819801535</c:v>
                </c:pt>
                <c:pt idx="36">
                  <c:v>62.83185307179586</c:v>
                </c:pt>
                <c:pt idx="37">
                  <c:v>64.5771823237902</c:v>
                </c:pt>
                <c:pt idx="38">
                  <c:v>66.32251157578452</c:v>
                </c:pt>
                <c:pt idx="39">
                  <c:v>68.06784082777884</c:v>
                </c:pt>
                <c:pt idx="40">
                  <c:v>69.81317007977319</c:v>
                </c:pt>
                <c:pt idx="41">
                  <c:v>71.5584993317675</c:v>
                </c:pt>
                <c:pt idx="42">
                  <c:v>73.30382858376184</c:v>
                </c:pt>
                <c:pt idx="43">
                  <c:v>75.04915783575616</c:v>
                </c:pt>
                <c:pt idx="44">
                  <c:v>76.7944870877505</c:v>
                </c:pt>
                <c:pt idx="45">
                  <c:v>78.53981633974483</c:v>
                </c:pt>
                <c:pt idx="46">
                  <c:v>80.28514559173915</c:v>
                </c:pt>
                <c:pt idx="47">
                  <c:v>82.0304748437335</c:v>
                </c:pt>
                <c:pt idx="48">
                  <c:v>83.7758040957278</c:v>
                </c:pt>
                <c:pt idx="49">
                  <c:v>85.52113334772214</c:v>
                </c:pt>
                <c:pt idx="50">
                  <c:v>87.26646259971648</c:v>
                </c:pt>
                <c:pt idx="51">
                  <c:v>89.01179185171081</c:v>
                </c:pt>
                <c:pt idx="52">
                  <c:v>90.75712110370515</c:v>
                </c:pt>
                <c:pt idx="53">
                  <c:v>92.50245035569947</c:v>
                </c:pt>
                <c:pt idx="54">
                  <c:v>94.24777960769379</c:v>
                </c:pt>
                <c:pt idx="55">
                  <c:v>95.99310885968812</c:v>
                </c:pt>
                <c:pt idx="56">
                  <c:v>97.73843811168246</c:v>
                </c:pt>
                <c:pt idx="57">
                  <c:v>99.48376736367678</c:v>
                </c:pt>
                <c:pt idx="58">
                  <c:v>101.22909661567112</c:v>
                </c:pt>
                <c:pt idx="59">
                  <c:v>102.97442586766543</c:v>
                </c:pt>
                <c:pt idx="60">
                  <c:v>104.71975511965977</c:v>
                </c:pt>
                <c:pt idx="61">
                  <c:v>106.4650843716541</c:v>
                </c:pt>
                <c:pt idx="62">
                  <c:v>108.21041362364844</c:v>
                </c:pt>
                <c:pt idx="63">
                  <c:v>109.95574287564276</c:v>
                </c:pt>
                <c:pt idx="64">
                  <c:v>111.70107212763709</c:v>
                </c:pt>
                <c:pt idx="65">
                  <c:v>113.44640137963141</c:v>
                </c:pt>
                <c:pt idx="66">
                  <c:v>115.19173063162576</c:v>
                </c:pt>
                <c:pt idx="67">
                  <c:v>116.93705988362007</c:v>
                </c:pt>
                <c:pt idx="68">
                  <c:v>118.68238913561441</c:v>
                </c:pt>
                <c:pt idx="69">
                  <c:v>120.42771838760873</c:v>
                </c:pt>
                <c:pt idx="70">
                  <c:v>122.17304763960307</c:v>
                </c:pt>
                <c:pt idx="71">
                  <c:v>123.9183768915974</c:v>
                </c:pt>
                <c:pt idx="72">
                  <c:v>125.66370614359172</c:v>
                </c:pt>
              </c:numCache>
            </c:numRef>
          </c:yVal>
          <c:smooth val="1"/>
        </c:ser>
        <c:ser>
          <c:idx val="4"/>
          <c:order val="1"/>
          <c:tx>
            <c:v>Distance Ant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Sheet2!$B$4:$B$76</c:f>
              <c:numCache>
                <c:ptCount val="73"/>
                <c:pt idx="0">
                  <c:v>0</c:v>
                </c:pt>
                <c:pt idx="1">
                  <c:v>0.17453292519943295</c:v>
                </c:pt>
                <c:pt idx="2">
                  <c:v>0.3490658503988659</c:v>
                </c:pt>
                <c:pt idx="3">
                  <c:v>0.5235987755982988</c:v>
                </c:pt>
                <c:pt idx="4">
                  <c:v>0.6981317007977318</c:v>
                </c:pt>
                <c:pt idx="5">
                  <c:v>0.8726646259971648</c:v>
                </c:pt>
                <c:pt idx="6">
                  <c:v>1.0471975511965976</c:v>
                </c:pt>
                <c:pt idx="7">
                  <c:v>1.2217304763960306</c:v>
                </c:pt>
                <c:pt idx="8">
                  <c:v>1.3962634015954636</c:v>
                </c:pt>
                <c:pt idx="9">
                  <c:v>1.5707963267948966</c:v>
                </c:pt>
                <c:pt idx="10">
                  <c:v>1.7453292519943295</c:v>
                </c:pt>
                <c:pt idx="11">
                  <c:v>1.9198621771937623</c:v>
                </c:pt>
                <c:pt idx="12">
                  <c:v>2.0943951023931953</c:v>
                </c:pt>
                <c:pt idx="13">
                  <c:v>2.2689280275926285</c:v>
                </c:pt>
                <c:pt idx="14">
                  <c:v>2.443460952792061</c:v>
                </c:pt>
                <c:pt idx="15">
                  <c:v>2.617993877991494</c:v>
                </c:pt>
                <c:pt idx="16">
                  <c:v>2.792526803190927</c:v>
                </c:pt>
                <c:pt idx="17">
                  <c:v>2.9670597283903604</c:v>
                </c:pt>
                <c:pt idx="18">
                  <c:v>3.141592653589793</c:v>
                </c:pt>
                <c:pt idx="19">
                  <c:v>3.316125578789226</c:v>
                </c:pt>
                <c:pt idx="20">
                  <c:v>3.490658503988659</c:v>
                </c:pt>
                <c:pt idx="21">
                  <c:v>3.6651914291880923</c:v>
                </c:pt>
                <c:pt idx="22">
                  <c:v>3.8397243543875246</c:v>
                </c:pt>
                <c:pt idx="23">
                  <c:v>4.014257279586958</c:v>
                </c:pt>
                <c:pt idx="24">
                  <c:v>4.1887902047863905</c:v>
                </c:pt>
                <c:pt idx="25">
                  <c:v>4.363323129985824</c:v>
                </c:pt>
                <c:pt idx="26">
                  <c:v>4.537856055185257</c:v>
                </c:pt>
                <c:pt idx="27">
                  <c:v>4.71238898038469</c:v>
                </c:pt>
                <c:pt idx="28">
                  <c:v>4.886921905584122</c:v>
                </c:pt>
                <c:pt idx="29">
                  <c:v>5.061454830783556</c:v>
                </c:pt>
                <c:pt idx="30">
                  <c:v>5.235987755982988</c:v>
                </c:pt>
                <c:pt idx="31">
                  <c:v>5.410520681182422</c:v>
                </c:pt>
                <c:pt idx="32">
                  <c:v>5.585053606381854</c:v>
                </c:pt>
                <c:pt idx="33">
                  <c:v>5.759586531581288</c:v>
                </c:pt>
                <c:pt idx="34">
                  <c:v>5.934119456780721</c:v>
                </c:pt>
                <c:pt idx="35">
                  <c:v>6.1086523819801535</c:v>
                </c:pt>
                <c:pt idx="36">
                  <c:v>6.283185307179586</c:v>
                </c:pt>
                <c:pt idx="37">
                  <c:v>6.457718232379019</c:v>
                </c:pt>
                <c:pt idx="38">
                  <c:v>6.632251157578452</c:v>
                </c:pt>
                <c:pt idx="39">
                  <c:v>6.8067840827778845</c:v>
                </c:pt>
                <c:pt idx="40">
                  <c:v>6.981317007977318</c:v>
                </c:pt>
                <c:pt idx="41">
                  <c:v>7.15584993317675</c:v>
                </c:pt>
                <c:pt idx="42">
                  <c:v>7.3303828583761845</c:v>
                </c:pt>
                <c:pt idx="43">
                  <c:v>7.504915783575616</c:v>
                </c:pt>
                <c:pt idx="44">
                  <c:v>7.679448708775049</c:v>
                </c:pt>
                <c:pt idx="45">
                  <c:v>7.853981633974483</c:v>
                </c:pt>
                <c:pt idx="46">
                  <c:v>8.028514559173916</c:v>
                </c:pt>
                <c:pt idx="47">
                  <c:v>8.20304748437335</c:v>
                </c:pt>
                <c:pt idx="48">
                  <c:v>8.377580409572781</c:v>
                </c:pt>
                <c:pt idx="49">
                  <c:v>8.552113334772214</c:v>
                </c:pt>
                <c:pt idx="50">
                  <c:v>8.726646259971648</c:v>
                </c:pt>
                <c:pt idx="51">
                  <c:v>8.901179185171081</c:v>
                </c:pt>
                <c:pt idx="52">
                  <c:v>9.075712110370514</c:v>
                </c:pt>
                <c:pt idx="53">
                  <c:v>9.250245035569947</c:v>
                </c:pt>
                <c:pt idx="54">
                  <c:v>9.42477796076938</c:v>
                </c:pt>
                <c:pt idx="55">
                  <c:v>9.599310885968812</c:v>
                </c:pt>
                <c:pt idx="56">
                  <c:v>9.773843811168245</c:v>
                </c:pt>
                <c:pt idx="57">
                  <c:v>9.948376736367678</c:v>
                </c:pt>
                <c:pt idx="58">
                  <c:v>10.122909661567112</c:v>
                </c:pt>
                <c:pt idx="59">
                  <c:v>10.297442586766543</c:v>
                </c:pt>
                <c:pt idx="60">
                  <c:v>10.471975511965976</c:v>
                </c:pt>
                <c:pt idx="61">
                  <c:v>10.64650843716541</c:v>
                </c:pt>
                <c:pt idx="62">
                  <c:v>10.821041362364843</c:v>
                </c:pt>
                <c:pt idx="63">
                  <c:v>10.995574287564276</c:v>
                </c:pt>
                <c:pt idx="64">
                  <c:v>11.170107212763709</c:v>
                </c:pt>
                <c:pt idx="65">
                  <c:v>11.344640137963141</c:v>
                </c:pt>
                <c:pt idx="66">
                  <c:v>11.519173063162576</c:v>
                </c:pt>
                <c:pt idx="67">
                  <c:v>11.693705988362007</c:v>
                </c:pt>
                <c:pt idx="68">
                  <c:v>11.868238913561441</c:v>
                </c:pt>
                <c:pt idx="69">
                  <c:v>12.042771838760874</c:v>
                </c:pt>
                <c:pt idx="70">
                  <c:v>12.217304763960307</c:v>
                </c:pt>
                <c:pt idx="71">
                  <c:v>12.39183768915974</c:v>
                </c:pt>
                <c:pt idx="72">
                  <c:v>12.566370614359172</c:v>
                </c:pt>
              </c:numCache>
            </c:numRef>
          </c:xVal>
          <c:yVal>
            <c:numRef>
              <c:f>Sheet2!$F$4:$F$76</c:f>
              <c:numCache>
                <c:ptCount val="73"/>
                <c:pt idx="0">
                  <c:v>0</c:v>
                </c:pt>
                <c:pt idx="1">
                  <c:v>0.008847475325026166</c:v>
                </c:pt>
                <c:pt idx="2">
                  <c:v>0.07045707073197183</c:v>
                </c:pt>
                <c:pt idx="3">
                  <c:v>0.2359877559829887</c:v>
                </c:pt>
                <c:pt idx="4">
                  <c:v>0.5534409111119254</c:v>
                </c:pt>
                <c:pt idx="5">
                  <c:v>1.0662018287818675</c:v>
                </c:pt>
                <c:pt idx="6">
                  <c:v>1.8117214741215903</c:v>
                </c:pt>
                <c:pt idx="7">
                  <c:v>2.8203785561012227</c:v>
                </c:pt>
                <c:pt idx="8">
                  <c:v>4.114556485832556</c:v>
                </c:pt>
                <c:pt idx="9">
                  <c:v>5.707963267948966</c:v>
                </c:pt>
                <c:pt idx="10">
                  <c:v>7.605214989821215</c:v>
                </c:pt>
                <c:pt idx="11">
                  <c:v>9.801695564078539</c:v>
                </c:pt>
                <c:pt idx="12">
                  <c:v>12.283696986087564</c:v>
                </c:pt>
                <c:pt idx="13">
                  <c:v>15.028835844736506</c:v>
                </c:pt>
                <c:pt idx="14">
                  <c:v>18.006733431055217</c:v>
                </c:pt>
                <c:pt idx="15">
                  <c:v>21.179938779914934</c:v>
                </c:pt>
                <c:pt idx="16">
                  <c:v>24.505066598652583</c:v>
                </c:pt>
                <c:pt idx="17">
                  <c:v>27.934115507234303</c:v>
                </c:pt>
                <c:pt idx="18">
                  <c:v>31.41592653589793</c:v>
                </c:pt>
                <c:pt idx="19">
                  <c:v>34.89773756456156</c:v>
                </c:pt>
                <c:pt idx="20">
                  <c:v>38.32678647314328</c:v>
                </c:pt>
                <c:pt idx="21">
                  <c:v>41.65191429188092</c:v>
                </c:pt>
                <c:pt idx="22">
                  <c:v>44.82511964074064</c:v>
                </c:pt>
                <c:pt idx="23">
                  <c:v>47.80301722705936</c:v>
                </c:pt>
                <c:pt idx="24">
                  <c:v>50.548156085708285</c:v>
                </c:pt>
                <c:pt idx="25">
                  <c:v>53.030157507717334</c:v>
                </c:pt>
                <c:pt idx="26">
                  <c:v>55.22663808197465</c:v>
                </c:pt>
                <c:pt idx="27">
                  <c:v>57.12388980384689</c:v>
                </c:pt>
                <c:pt idx="28">
                  <c:v>58.717296585963304</c:v>
                </c:pt>
                <c:pt idx="29">
                  <c:v>60.011474515694644</c:v>
                </c:pt>
                <c:pt idx="30">
                  <c:v>61.02013159767427</c:v>
                </c:pt>
                <c:pt idx="31">
                  <c:v>61.76565124301399</c:v>
                </c:pt>
                <c:pt idx="32">
                  <c:v>62.27841216068394</c:v>
                </c:pt>
                <c:pt idx="33">
                  <c:v>62.59586531581288</c:v>
                </c:pt>
                <c:pt idx="34">
                  <c:v>62.76139600106389</c:v>
                </c:pt>
                <c:pt idx="35">
                  <c:v>62.823005596470836</c:v>
                </c:pt>
                <c:pt idx="36">
                  <c:v>62.83185307179586</c:v>
                </c:pt>
                <c:pt idx="37">
                  <c:v>62.84070054712089</c:v>
                </c:pt>
                <c:pt idx="38">
                  <c:v>62.90231014252783</c:v>
                </c:pt>
                <c:pt idx="39">
                  <c:v>63.06784082777885</c:v>
                </c:pt>
                <c:pt idx="40">
                  <c:v>63.3852939829078</c:v>
                </c:pt>
                <c:pt idx="41">
                  <c:v>63.89805490057773</c:v>
                </c:pt>
                <c:pt idx="42">
                  <c:v>64.64357454591746</c:v>
                </c:pt>
                <c:pt idx="43">
                  <c:v>65.65223162789708</c:v>
                </c:pt>
                <c:pt idx="44">
                  <c:v>66.94640955762841</c:v>
                </c:pt>
                <c:pt idx="45">
                  <c:v>68.53981633974483</c:v>
                </c:pt>
                <c:pt idx="46">
                  <c:v>70.43706806161707</c:v>
                </c:pt>
                <c:pt idx="47">
                  <c:v>72.63354863587442</c:v>
                </c:pt>
                <c:pt idx="48">
                  <c:v>75.11555005788341</c:v>
                </c:pt>
                <c:pt idx="49">
                  <c:v>77.86068891653235</c:v>
                </c:pt>
                <c:pt idx="50">
                  <c:v>80.83858650285109</c:v>
                </c:pt>
                <c:pt idx="51">
                  <c:v>84.01179185171081</c:v>
                </c:pt>
                <c:pt idx="52">
                  <c:v>87.33691967044845</c:v>
                </c:pt>
                <c:pt idx="53">
                  <c:v>90.76596857903016</c:v>
                </c:pt>
                <c:pt idx="54">
                  <c:v>94.24777960769379</c:v>
                </c:pt>
                <c:pt idx="55">
                  <c:v>97.72959063635741</c:v>
                </c:pt>
                <c:pt idx="56">
                  <c:v>101.15863954493912</c:v>
                </c:pt>
                <c:pt idx="57">
                  <c:v>104.48376736367678</c:v>
                </c:pt>
                <c:pt idx="58">
                  <c:v>107.65697271253651</c:v>
                </c:pt>
                <c:pt idx="59">
                  <c:v>110.6348702988552</c:v>
                </c:pt>
                <c:pt idx="60">
                  <c:v>113.38000915750413</c:v>
                </c:pt>
                <c:pt idx="61">
                  <c:v>115.8620105795132</c:v>
                </c:pt>
                <c:pt idx="62">
                  <c:v>118.0584911537705</c:v>
                </c:pt>
                <c:pt idx="63">
                  <c:v>119.95574287564276</c:v>
                </c:pt>
                <c:pt idx="64">
                  <c:v>121.54914965775916</c:v>
                </c:pt>
                <c:pt idx="65">
                  <c:v>122.8433275874905</c:v>
                </c:pt>
                <c:pt idx="66">
                  <c:v>123.85198466947014</c:v>
                </c:pt>
                <c:pt idx="67">
                  <c:v>124.59750431480985</c:v>
                </c:pt>
                <c:pt idx="68">
                  <c:v>125.1102652324798</c:v>
                </c:pt>
                <c:pt idx="69">
                  <c:v>125.42771838760873</c:v>
                </c:pt>
                <c:pt idx="70">
                  <c:v>125.59324907285976</c:v>
                </c:pt>
                <c:pt idx="71">
                  <c:v>125.6548586682667</c:v>
                </c:pt>
                <c:pt idx="72">
                  <c:v>125.66370614359172</c:v>
                </c:pt>
              </c:numCache>
            </c:numRef>
          </c:yVal>
          <c:smooth val="1"/>
        </c:ser>
        <c:axId val="31684029"/>
        <c:axId val="16720806"/>
      </c:scatterChart>
      <c:valAx>
        <c:axId val="31684029"/>
        <c:scaling>
          <c:orientation val="minMax"/>
          <c:max val="12.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in radians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720806"/>
        <c:crosses val="autoZero"/>
        <c:crossBetween val="midCat"/>
        <c:dispUnits/>
        <c:majorUnit val="3.14"/>
        <c:minorUnit val="3.14"/>
      </c:valAx>
      <c:valAx>
        <c:axId val="16720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in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16840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75"/>
          <c:y val="0.95875"/>
          <c:w val="0.3245"/>
          <c:h val="0.03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(Formula) Distance vs. Height of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225"/>
          <c:w val="0.95025"/>
          <c:h val="0.7955"/>
        </c:manualLayout>
      </c:layout>
      <c:scatterChart>
        <c:scatterStyle val="smoothMarker"/>
        <c:varyColors val="0"/>
        <c:ser>
          <c:idx val="0"/>
          <c:order val="0"/>
          <c:tx>
            <c:v>Center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Sheet2!$E$4:$E$76</c:f>
              <c:numCache>
                <c:ptCount val="73"/>
                <c:pt idx="0">
                  <c:v>0</c:v>
                </c:pt>
                <c:pt idx="1">
                  <c:v>1.7453292519943295</c:v>
                </c:pt>
                <c:pt idx="2">
                  <c:v>3.490658503988659</c:v>
                </c:pt>
                <c:pt idx="3">
                  <c:v>5.235987755982988</c:v>
                </c:pt>
                <c:pt idx="4">
                  <c:v>6.981317007977318</c:v>
                </c:pt>
                <c:pt idx="5">
                  <c:v>8.726646259971648</c:v>
                </c:pt>
                <c:pt idx="6">
                  <c:v>10.471975511965976</c:v>
                </c:pt>
                <c:pt idx="7">
                  <c:v>12.217304763960307</c:v>
                </c:pt>
                <c:pt idx="8">
                  <c:v>13.962634015954636</c:v>
                </c:pt>
                <c:pt idx="9">
                  <c:v>15.707963267948966</c:v>
                </c:pt>
                <c:pt idx="10">
                  <c:v>17.453292519943297</c:v>
                </c:pt>
                <c:pt idx="11">
                  <c:v>19.198621771937624</c:v>
                </c:pt>
                <c:pt idx="12">
                  <c:v>20.94395102393195</c:v>
                </c:pt>
                <c:pt idx="13">
                  <c:v>22.689280275926286</c:v>
                </c:pt>
                <c:pt idx="14">
                  <c:v>24.434609527920614</c:v>
                </c:pt>
                <c:pt idx="15">
                  <c:v>26.17993877991494</c:v>
                </c:pt>
                <c:pt idx="16">
                  <c:v>27.925268031909273</c:v>
                </c:pt>
                <c:pt idx="17">
                  <c:v>29.670597283903604</c:v>
                </c:pt>
                <c:pt idx="18">
                  <c:v>31.41592653589793</c:v>
                </c:pt>
                <c:pt idx="19">
                  <c:v>33.16125578789226</c:v>
                </c:pt>
                <c:pt idx="20">
                  <c:v>34.90658503988659</c:v>
                </c:pt>
                <c:pt idx="21">
                  <c:v>36.65191429188092</c:v>
                </c:pt>
                <c:pt idx="22">
                  <c:v>38.39724354387525</c:v>
                </c:pt>
                <c:pt idx="23">
                  <c:v>40.142572795869576</c:v>
                </c:pt>
                <c:pt idx="24">
                  <c:v>41.8879020478639</c:v>
                </c:pt>
                <c:pt idx="25">
                  <c:v>43.63323129985824</c:v>
                </c:pt>
                <c:pt idx="26">
                  <c:v>45.37856055185257</c:v>
                </c:pt>
                <c:pt idx="27">
                  <c:v>47.12388980384689</c:v>
                </c:pt>
                <c:pt idx="28">
                  <c:v>48.86921905584123</c:v>
                </c:pt>
                <c:pt idx="29">
                  <c:v>50.61454830783556</c:v>
                </c:pt>
                <c:pt idx="30">
                  <c:v>52.35987755982988</c:v>
                </c:pt>
                <c:pt idx="31">
                  <c:v>54.10520681182422</c:v>
                </c:pt>
                <c:pt idx="32">
                  <c:v>55.850536063818545</c:v>
                </c:pt>
                <c:pt idx="33">
                  <c:v>57.59586531581288</c:v>
                </c:pt>
                <c:pt idx="34">
                  <c:v>59.34119456780721</c:v>
                </c:pt>
                <c:pt idx="35">
                  <c:v>61.086523819801535</c:v>
                </c:pt>
                <c:pt idx="36">
                  <c:v>62.83185307179586</c:v>
                </c:pt>
                <c:pt idx="37">
                  <c:v>64.5771823237902</c:v>
                </c:pt>
                <c:pt idx="38">
                  <c:v>66.32251157578452</c:v>
                </c:pt>
                <c:pt idx="39">
                  <c:v>68.06784082777884</c:v>
                </c:pt>
                <c:pt idx="40">
                  <c:v>69.81317007977319</c:v>
                </c:pt>
                <c:pt idx="41">
                  <c:v>71.5584993317675</c:v>
                </c:pt>
                <c:pt idx="42">
                  <c:v>73.30382858376184</c:v>
                </c:pt>
                <c:pt idx="43">
                  <c:v>75.04915783575616</c:v>
                </c:pt>
                <c:pt idx="44">
                  <c:v>76.7944870877505</c:v>
                </c:pt>
                <c:pt idx="45">
                  <c:v>78.53981633974483</c:v>
                </c:pt>
                <c:pt idx="46">
                  <c:v>80.28514559173915</c:v>
                </c:pt>
                <c:pt idx="47">
                  <c:v>82.0304748437335</c:v>
                </c:pt>
                <c:pt idx="48">
                  <c:v>83.7758040957278</c:v>
                </c:pt>
                <c:pt idx="49">
                  <c:v>85.52113334772214</c:v>
                </c:pt>
                <c:pt idx="50">
                  <c:v>87.26646259971648</c:v>
                </c:pt>
                <c:pt idx="51">
                  <c:v>89.01179185171081</c:v>
                </c:pt>
                <c:pt idx="52">
                  <c:v>90.75712110370515</c:v>
                </c:pt>
                <c:pt idx="53">
                  <c:v>92.50245035569947</c:v>
                </c:pt>
                <c:pt idx="54">
                  <c:v>94.24777960769379</c:v>
                </c:pt>
                <c:pt idx="55">
                  <c:v>95.99310885968812</c:v>
                </c:pt>
                <c:pt idx="56">
                  <c:v>97.73843811168246</c:v>
                </c:pt>
                <c:pt idx="57">
                  <c:v>99.48376736367678</c:v>
                </c:pt>
                <c:pt idx="58">
                  <c:v>101.22909661567112</c:v>
                </c:pt>
                <c:pt idx="59">
                  <c:v>102.97442586766543</c:v>
                </c:pt>
                <c:pt idx="60">
                  <c:v>104.71975511965977</c:v>
                </c:pt>
                <c:pt idx="61">
                  <c:v>106.4650843716541</c:v>
                </c:pt>
                <c:pt idx="62">
                  <c:v>108.21041362364844</c:v>
                </c:pt>
                <c:pt idx="63">
                  <c:v>109.95574287564276</c:v>
                </c:pt>
                <c:pt idx="64">
                  <c:v>111.70107212763709</c:v>
                </c:pt>
                <c:pt idx="65">
                  <c:v>113.44640137963141</c:v>
                </c:pt>
                <c:pt idx="66">
                  <c:v>115.19173063162576</c:v>
                </c:pt>
                <c:pt idx="67">
                  <c:v>116.93705988362007</c:v>
                </c:pt>
                <c:pt idx="68">
                  <c:v>118.68238913561441</c:v>
                </c:pt>
                <c:pt idx="69">
                  <c:v>120.42771838760873</c:v>
                </c:pt>
                <c:pt idx="70">
                  <c:v>122.17304763960307</c:v>
                </c:pt>
                <c:pt idx="71">
                  <c:v>123.9183768915974</c:v>
                </c:pt>
                <c:pt idx="72">
                  <c:v>125.66370614359172</c:v>
                </c:pt>
              </c:numCache>
            </c:numRef>
          </c:xVal>
          <c:yVal>
            <c:numRef>
              <c:f>Sheet2!$G$4:$G$76</c:f>
              <c:numCache>
                <c:ptCount val="7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</c:numCache>
            </c:numRef>
          </c:yVal>
          <c:smooth val="1"/>
        </c:ser>
        <c:axId val="16269527"/>
        <c:axId val="12208016"/>
      </c:scatterChart>
      <c:valAx>
        <c:axId val="1626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in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2208016"/>
        <c:crosses val="autoZero"/>
        <c:crossBetween val="midCat"/>
        <c:dispUnits/>
      </c:valAx>
      <c:valAx>
        <c:axId val="12208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in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69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85"/>
          <c:y val="0.95625"/>
          <c:w val="0.1225"/>
          <c:h val="0.03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(Formula) Distance vs. Height of 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225"/>
          <c:w val="0.95025"/>
          <c:h val="0.7955"/>
        </c:manualLayout>
      </c:layout>
      <c:scatterChart>
        <c:scatterStyle val="smoothMarker"/>
        <c:varyColors val="0"/>
        <c:ser>
          <c:idx val="0"/>
          <c:order val="0"/>
          <c:tx>
            <c:v>Ant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Sheet2!$F$4:$F$76</c:f>
              <c:numCache>
                <c:ptCount val="73"/>
                <c:pt idx="0">
                  <c:v>0</c:v>
                </c:pt>
                <c:pt idx="1">
                  <c:v>0.008847475325026166</c:v>
                </c:pt>
                <c:pt idx="2">
                  <c:v>0.07045707073197183</c:v>
                </c:pt>
                <c:pt idx="3">
                  <c:v>0.2359877559829887</c:v>
                </c:pt>
                <c:pt idx="4">
                  <c:v>0.5534409111119254</c:v>
                </c:pt>
                <c:pt idx="5">
                  <c:v>1.0662018287818675</c:v>
                </c:pt>
                <c:pt idx="6">
                  <c:v>1.8117214741215903</c:v>
                </c:pt>
                <c:pt idx="7">
                  <c:v>2.8203785561012227</c:v>
                </c:pt>
                <c:pt idx="8">
                  <c:v>4.114556485832556</c:v>
                </c:pt>
                <c:pt idx="9">
                  <c:v>5.707963267948966</c:v>
                </c:pt>
                <c:pt idx="10">
                  <c:v>7.605214989821215</c:v>
                </c:pt>
                <c:pt idx="11">
                  <c:v>9.801695564078539</c:v>
                </c:pt>
                <c:pt idx="12">
                  <c:v>12.283696986087564</c:v>
                </c:pt>
                <c:pt idx="13">
                  <c:v>15.028835844736506</c:v>
                </c:pt>
                <c:pt idx="14">
                  <c:v>18.006733431055217</c:v>
                </c:pt>
                <c:pt idx="15">
                  <c:v>21.179938779914934</c:v>
                </c:pt>
                <c:pt idx="16">
                  <c:v>24.505066598652583</c:v>
                </c:pt>
                <c:pt idx="17">
                  <c:v>27.934115507234303</c:v>
                </c:pt>
                <c:pt idx="18">
                  <c:v>31.41592653589793</c:v>
                </c:pt>
                <c:pt idx="19">
                  <c:v>34.89773756456156</c:v>
                </c:pt>
                <c:pt idx="20">
                  <c:v>38.32678647314328</c:v>
                </c:pt>
                <c:pt idx="21">
                  <c:v>41.65191429188092</c:v>
                </c:pt>
                <c:pt idx="22">
                  <c:v>44.82511964074064</c:v>
                </c:pt>
                <c:pt idx="23">
                  <c:v>47.80301722705936</c:v>
                </c:pt>
                <c:pt idx="24">
                  <c:v>50.548156085708285</c:v>
                </c:pt>
                <c:pt idx="25">
                  <c:v>53.030157507717334</c:v>
                </c:pt>
                <c:pt idx="26">
                  <c:v>55.22663808197465</c:v>
                </c:pt>
                <c:pt idx="27">
                  <c:v>57.12388980384689</c:v>
                </c:pt>
                <c:pt idx="28">
                  <c:v>58.717296585963304</c:v>
                </c:pt>
                <c:pt idx="29">
                  <c:v>60.011474515694644</c:v>
                </c:pt>
                <c:pt idx="30">
                  <c:v>61.02013159767427</c:v>
                </c:pt>
                <c:pt idx="31">
                  <c:v>61.76565124301399</c:v>
                </c:pt>
                <c:pt idx="32">
                  <c:v>62.27841216068394</c:v>
                </c:pt>
                <c:pt idx="33">
                  <c:v>62.59586531581288</c:v>
                </c:pt>
                <c:pt idx="34">
                  <c:v>62.76139600106389</c:v>
                </c:pt>
                <c:pt idx="35">
                  <c:v>62.823005596470836</c:v>
                </c:pt>
                <c:pt idx="36">
                  <c:v>62.83185307179586</c:v>
                </c:pt>
                <c:pt idx="37">
                  <c:v>62.84070054712089</c:v>
                </c:pt>
                <c:pt idx="38">
                  <c:v>62.90231014252783</c:v>
                </c:pt>
                <c:pt idx="39">
                  <c:v>63.06784082777885</c:v>
                </c:pt>
                <c:pt idx="40">
                  <c:v>63.3852939829078</c:v>
                </c:pt>
                <c:pt idx="41">
                  <c:v>63.89805490057773</c:v>
                </c:pt>
                <c:pt idx="42">
                  <c:v>64.64357454591746</c:v>
                </c:pt>
                <c:pt idx="43">
                  <c:v>65.65223162789708</c:v>
                </c:pt>
                <c:pt idx="44">
                  <c:v>66.94640955762841</c:v>
                </c:pt>
                <c:pt idx="45">
                  <c:v>68.53981633974483</c:v>
                </c:pt>
                <c:pt idx="46">
                  <c:v>70.43706806161707</c:v>
                </c:pt>
                <c:pt idx="47">
                  <c:v>72.63354863587442</c:v>
                </c:pt>
                <c:pt idx="48">
                  <c:v>75.11555005788341</c:v>
                </c:pt>
                <c:pt idx="49">
                  <c:v>77.86068891653235</c:v>
                </c:pt>
                <c:pt idx="50">
                  <c:v>80.83858650285109</c:v>
                </c:pt>
                <c:pt idx="51">
                  <c:v>84.01179185171081</c:v>
                </c:pt>
                <c:pt idx="52">
                  <c:v>87.33691967044845</c:v>
                </c:pt>
                <c:pt idx="53">
                  <c:v>90.76596857903016</c:v>
                </c:pt>
                <c:pt idx="54">
                  <c:v>94.24777960769379</c:v>
                </c:pt>
                <c:pt idx="55">
                  <c:v>97.72959063635741</c:v>
                </c:pt>
                <c:pt idx="56">
                  <c:v>101.15863954493912</c:v>
                </c:pt>
                <c:pt idx="57">
                  <c:v>104.48376736367678</c:v>
                </c:pt>
                <c:pt idx="58">
                  <c:v>107.65697271253651</c:v>
                </c:pt>
                <c:pt idx="59">
                  <c:v>110.6348702988552</c:v>
                </c:pt>
                <c:pt idx="60">
                  <c:v>113.38000915750413</c:v>
                </c:pt>
                <c:pt idx="61">
                  <c:v>115.8620105795132</c:v>
                </c:pt>
                <c:pt idx="62">
                  <c:v>118.0584911537705</c:v>
                </c:pt>
                <c:pt idx="63">
                  <c:v>119.95574287564276</c:v>
                </c:pt>
                <c:pt idx="64">
                  <c:v>121.54914965775916</c:v>
                </c:pt>
                <c:pt idx="65">
                  <c:v>122.8433275874905</c:v>
                </c:pt>
                <c:pt idx="66">
                  <c:v>123.85198466947014</c:v>
                </c:pt>
                <c:pt idx="67">
                  <c:v>124.59750431480985</c:v>
                </c:pt>
                <c:pt idx="68">
                  <c:v>125.1102652324798</c:v>
                </c:pt>
                <c:pt idx="69">
                  <c:v>125.42771838760873</c:v>
                </c:pt>
                <c:pt idx="70">
                  <c:v>125.59324907285976</c:v>
                </c:pt>
                <c:pt idx="71">
                  <c:v>125.6548586682667</c:v>
                </c:pt>
                <c:pt idx="72">
                  <c:v>125.66370614359172</c:v>
                </c:pt>
              </c:numCache>
            </c:numRef>
          </c:xVal>
          <c:yVal>
            <c:numRef>
              <c:f>Sheet2!$H$4:$H$76</c:f>
              <c:numCache>
                <c:ptCount val="73"/>
                <c:pt idx="0">
                  <c:v>0</c:v>
                </c:pt>
                <c:pt idx="1">
                  <c:v>0.1519224698779198</c:v>
                </c:pt>
                <c:pt idx="2">
                  <c:v>0.6030737921409157</c:v>
                </c:pt>
                <c:pt idx="3">
                  <c:v>1.339745962155613</c:v>
                </c:pt>
                <c:pt idx="4">
                  <c:v>2.33955556881022</c:v>
                </c:pt>
                <c:pt idx="5">
                  <c:v>3.5721239031346066</c:v>
                </c:pt>
                <c:pt idx="6">
                  <c:v>4.999999999999999</c:v>
                </c:pt>
                <c:pt idx="7">
                  <c:v>6.579798566743311</c:v>
                </c:pt>
                <c:pt idx="8">
                  <c:v>8.263518223330696</c:v>
                </c:pt>
                <c:pt idx="9">
                  <c:v>9.999999999999998</c:v>
                </c:pt>
                <c:pt idx="10">
                  <c:v>11.736481776669303</c:v>
                </c:pt>
                <c:pt idx="11">
                  <c:v>13.420201433256684</c:v>
                </c:pt>
                <c:pt idx="12">
                  <c:v>14.999999999999998</c:v>
                </c:pt>
                <c:pt idx="13">
                  <c:v>16.427876096865393</c:v>
                </c:pt>
                <c:pt idx="14">
                  <c:v>17.66044443118978</c:v>
                </c:pt>
                <c:pt idx="15">
                  <c:v>18.660254037844382</c:v>
                </c:pt>
                <c:pt idx="16">
                  <c:v>19.396926207859085</c:v>
                </c:pt>
                <c:pt idx="17">
                  <c:v>19.848077530122083</c:v>
                </c:pt>
                <c:pt idx="18">
                  <c:v>20</c:v>
                </c:pt>
                <c:pt idx="19">
                  <c:v>19.848077530122083</c:v>
                </c:pt>
                <c:pt idx="20">
                  <c:v>19.396926207859085</c:v>
                </c:pt>
                <c:pt idx="21">
                  <c:v>18.660254037844386</c:v>
                </c:pt>
                <c:pt idx="22">
                  <c:v>17.660444431189784</c:v>
                </c:pt>
                <c:pt idx="23">
                  <c:v>16.427876096865393</c:v>
                </c:pt>
                <c:pt idx="24">
                  <c:v>15.000000000000004</c:v>
                </c:pt>
                <c:pt idx="25">
                  <c:v>13.420201433256684</c:v>
                </c:pt>
                <c:pt idx="26">
                  <c:v>11.736481776669303</c:v>
                </c:pt>
                <c:pt idx="27">
                  <c:v>10.000000000000002</c:v>
                </c:pt>
                <c:pt idx="28">
                  <c:v>8.263518223330701</c:v>
                </c:pt>
                <c:pt idx="29">
                  <c:v>6.57979856674331</c:v>
                </c:pt>
                <c:pt idx="30">
                  <c:v>5.000000000000007</c:v>
                </c:pt>
                <c:pt idx="31">
                  <c:v>3.5721239031346075</c:v>
                </c:pt>
                <c:pt idx="32">
                  <c:v>2.339555568810222</c:v>
                </c:pt>
                <c:pt idx="33">
                  <c:v>1.3397459621556118</c:v>
                </c:pt>
                <c:pt idx="34">
                  <c:v>0.6030737921409157</c:v>
                </c:pt>
                <c:pt idx="35">
                  <c:v>0.1519224698779198</c:v>
                </c:pt>
                <c:pt idx="36">
                  <c:v>0</c:v>
                </c:pt>
                <c:pt idx="37">
                  <c:v>0.1519224698779187</c:v>
                </c:pt>
                <c:pt idx="38">
                  <c:v>0.6030737921409135</c:v>
                </c:pt>
                <c:pt idx="39">
                  <c:v>1.3397459621556096</c:v>
                </c:pt>
                <c:pt idx="40">
                  <c:v>2.3395555688102188</c:v>
                </c:pt>
                <c:pt idx="41">
                  <c:v>3.5721239031345977</c:v>
                </c:pt>
                <c:pt idx="42">
                  <c:v>5.000000000000002</c:v>
                </c:pt>
                <c:pt idx="43">
                  <c:v>6.579798566743305</c:v>
                </c:pt>
                <c:pt idx="44">
                  <c:v>8.263518223330687</c:v>
                </c:pt>
                <c:pt idx="45">
                  <c:v>9.999999999999996</c:v>
                </c:pt>
                <c:pt idx="46">
                  <c:v>11.736481776669299</c:v>
                </c:pt>
                <c:pt idx="47">
                  <c:v>13.420201433256697</c:v>
                </c:pt>
                <c:pt idx="48">
                  <c:v>14.999999999999991</c:v>
                </c:pt>
                <c:pt idx="49">
                  <c:v>16.427876096865383</c:v>
                </c:pt>
                <c:pt idx="50">
                  <c:v>17.660444431189784</c:v>
                </c:pt>
                <c:pt idx="51">
                  <c:v>18.66025403784439</c:v>
                </c:pt>
                <c:pt idx="52">
                  <c:v>19.396926207859085</c:v>
                </c:pt>
                <c:pt idx="53">
                  <c:v>19.848077530122083</c:v>
                </c:pt>
                <c:pt idx="54">
                  <c:v>20</c:v>
                </c:pt>
                <c:pt idx="55">
                  <c:v>19.848077530122083</c:v>
                </c:pt>
                <c:pt idx="56">
                  <c:v>19.396926207859085</c:v>
                </c:pt>
                <c:pt idx="57">
                  <c:v>18.660254037844393</c:v>
                </c:pt>
                <c:pt idx="58">
                  <c:v>17.660444431189777</c:v>
                </c:pt>
                <c:pt idx="59">
                  <c:v>16.427876096865404</c:v>
                </c:pt>
                <c:pt idx="60">
                  <c:v>15.000000000000014</c:v>
                </c:pt>
                <c:pt idx="61">
                  <c:v>13.42020143325669</c:v>
                </c:pt>
                <c:pt idx="62">
                  <c:v>11.736481776669304</c:v>
                </c:pt>
                <c:pt idx="63">
                  <c:v>10.000000000000004</c:v>
                </c:pt>
                <c:pt idx="64">
                  <c:v>8.263518223330703</c:v>
                </c:pt>
                <c:pt idx="65">
                  <c:v>6.57979856674332</c:v>
                </c:pt>
                <c:pt idx="66">
                  <c:v>4.999999999999993</c:v>
                </c:pt>
                <c:pt idx="67">
                  <c:v>3.5721239031346164</c:v>
                </c:pt>
                <c:pt idx="68">
                  <c:v>2.3395555688102174</c:v>
                </c:pt>
                <c:pt idx="69">
                  <c:v>1.339745962155613</c:v>
                </c:pt>
                <c:pt idx="70">
                  <c:v>0.6030737921409168</c:v>
                </c:pt>
                <c:pt idx="71">
                  <c:v>0.1519224698779198</c:v>
                </c:pt>
                <c:pt idx="72">
                  <c:v>0</c:v>
                </c:pt>
              </c:numCache>
            </c:numRef>
          </c:yVal>
          <c:smooth val="1"/>
        </c:ser>
        <c:axId val="42763281"/>
        <c:axId val="49325210"/>
      </c:scatterChart>
      <c:valAx>
        <c:axId val="4276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in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9325210"/>
        <c:crosses val="autoZero"/>
        <c:crossBetween val="midCat"/>
        <c:dispUnits/>
      </c:valAx>
      <c:valAx>
        <c:axId val="493252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in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27632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85"/>
          <c:y val="0.95625"/>
          <c:w val="0.08125"/>
          <c:h val="0.03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360" verticalDpi="36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360" verticalDpi="36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360" verticalDpi="36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360" verticalDpi="36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360" verticalDpi="36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360" verticalDpi="36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360" verticalDpi="36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67"/>
  </sheetViews>
  <pageMargins left="0.75" right="0.75" top="1" bottom="1" header="0.5" footer="0.5"/>
  <pageSetup horizontalDpi="360" verticalDpi="36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77</xdr:row>
      <xdr:rowOff>0</xdr:rowOff>
    </xdr:from>
    <xdr:to>
      <xdr:col>7</xdr:col>
      <xdr:colOff>590550</xdr:colOff>
      <xdr:row>86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38225" y="12468225"/>
          <a:ext cx="42672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angle = t * pi()/18
sin angle = sin angle                           cos angle = cos angle
Distance center = radius * angle           Height center = radius
Distance ant = radius * (angle - sin angle) or $B$1 * (B4 - C4)
Height ant = radius * (1 - cos angle) or $B$1 * (1 - D4)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77</xdr:row>
      <xdr:rowOff>0</xdr:rowOff>
    </xdr:from>
    <xdr:to>
      <xdr:col>7</xdr:col>
      <xdr:colOff>590550</xdr:colOff>
      <xdr:row>86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8225" y="12468225"/>
          <a:ext cx="42672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angle = t * pi()/18
sin angle = sin angle                           cos angle = cos angle
Distance center = radius * angle           Height center = radius
Distance ant = radius * (angle - sin angle) or $B$1 * (B4 - C4)
Height ant = radius * (1 - cos angle) or $B$1 * (1 - D4)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"/>
    </sheetView>
  </sheetViews>
  <sheetFormatPr defaultColWidth="9.140625" defaultRowHeight="12.75"/>
  <cols>
    <col min="2" max="2" width="18.57421875" style="0" customWidth="1"/>
    <col min="3" max="3" width="14.28125" style="0" customWidth="1"/>
    <col min="4" max="4" width="21.28125" style="0" customWidth="1"/>
    <col min="5" max="5" width="18.28125" style="0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>
        <v>0</v>
      </c>
      <c r="B2" s="2">
        <v>22</v>
      </c>
      <c r="C2" s="2">
        <v>0</v>
      </c>
      <c r="D2" s="2">
        <v>0</v>
      </c>
      <c r="E2" s="2">
        <v>0</v>
      </c>
    </row>
    <row r="3" spans="1:5" ht="15">
      <c r="A3" s="2">
        <v>45</v>
      </c>
      <c r="B3" s="2">
        <v>22</v>
      </c>
      <c r="C3" s="2">
        <v>6.5</v>
      </c>
      <c r="D3" s="2">
        <v>18.5</v>
      </c>
      <c r="E3" s="2">
        <v>3</v>
      </c>
    </row>
    <row r="4" spans="1:5" ht="15">
      <c r="A4" s="2">
        <v>90</v>
      </c>
      <c r="B4" s="2">
        <v>22</v>
      </c>
      <c r="C4" s="2">
        <v>19.5</v>
      </c>
      <c r="D4" s="2">
        <v>31.5</v>
      </c>
      <c r="E4" s="2">
        <v>12</v>
      </c>
    </row>
    <row r="5" spans="1:5" ht="15">
      <c r="A5" s="2">
        <v>135</v>
      </c>
      <c r="B5" s="2">
        <v>22</v>
      </c>
      <c r="C5" s="2">
        <v>34.5</v>
      </c>
      <c r="D5" s="2">
        <v>49.5</v>
      </c>
      <c r="E5" s="2">
        <v>34</v>
      </c>
    </row>
    <row r="6" spans="1:5" ht="15">
      <c r="A6" s="2">
        <v>180</v>
      </c>
      <c r="B6" s="2">
        <v>22</v>
      </c>
      <c r="C6" s="2">
        <v>41</v>
      </c>
      <c r="D6" s="2">
        <v>65</v>
      </c>
      <c r="E6" s="2">
        <v>65</v>
      </c>
    </row>
    <row r="7" spans="1:5" ht="15">
      <c r="A7" s="2">
        <v>225</v>
      </c>
      <c r="B7" s="2">
        <v>22</v>
      </c>
      <c r="C7" s="2">
        <v>35</v>
      </c>
      <c r="D7" s="2">
        <v>82.5</v>
      </c>
      <c r="E7" s="2">
        <v>96</v>
      </c>
    </row>
    <row r="8" spans="1:5" ht="15">
      <c r="A8" s="2">
        <v>270</v>
      </c>
      <c r="B8" s="2">
        <v>22</v>
      </c>
      <c r="C8" s="2">
        <v>21</v>
      </c>
      <c r="D8" s="2">
        <v>99</v>
      </c>
      <c r="E8" s="2">
        <v>117.5</v>
      </c>
    </row>
    <row r="9" spans="1:5" ht="15">
      <c r="A9" s="2">
        <v>315</v>
      </c>
      <c r="B9" s="2">
        <v>22</v>
      </c>
      <c r="C9" s="2">
        <v>7.5</v>
      </c>
      <c r="D9" s="2">
        <v>115</v>
      </c>
      <c r="E9" s="2">
        <v>129</v>
      </c>
    </row>
    <row r="10" spans="1:5" ht="15">
      <c r="A10" s="2">
        <v>360</v>
      </c>
      <c r="B10" s="2">
        <v>22</v>
      </c>
      <c r="C10" s="2">
        <v>0</v>
      </c>
      <c r="D10" s="2">
        <v>131.5</v>
      </c>
      <c r="E10" s="2">
        <v>131.5</v>
      </c>
    </row>
    <row r="11" spans="1:5" ht="15">
      <c r="A11" s="2">
        <v>405</v>
      </c>
      <c r="B11" s="2">
        <v>22</v>
      </c>
      <c r="C11" s="2">
        <v>8</v>
      </c>
      <c r="D11" s="2">
        <v>147.5</v>
      </c>
      <c r="E11" s="2">
        <v>133.5</v>
      </c>
    </row>
    <row r="12" spans="1:5" ht="15">
      <c r="A12" s="2">
        <v>450</v>
      </c>
      <c r="B12" s="2">
        <v>22</v>
      </c>
      <c r="C12" s="2">
        <v>21.5</v>
      </c>
      <c r="D12" s="2">
        <v>166</v>
      </c>
      <c r="E12" s="2">
        <v>145</v>
      </c>
    </row>
    <row r="13" spans="1:5" ht="15">
      <c r="A13" s="2">
        <v>495</v>
      </c>
      <c r="B13" s="2">
        <v>22</v>
      </c>
      <c r="C13" s="2">
        <v>35</v>
      </c>
      <c r="D13" s="2">
        <v>182</v>
      </c>
      <c r="E13" s="2">
        <v>166</v>
      </c>
    </row>
    <row r="14" spans="1:5" ht="15">
      <c r="A14" s="2">
        <v>540</v>
      </c>
      <c r="B14" s="2">
        <v>22</v>
      </c>
      <c r="C14" s="2">
        <v>41</v>
      </c>
      <c r="D14" s="2">
        <v>198</v>
      </c>
      <c r="E14" s="2">
        <v>198</v>
      </c>
    </row>
    <row r="15" spans="1:5" ht="15">
      <c r="A15" s="2">
        <v>585</v>
      </c>
      <c r="B15" s="2">
        <v>22</v>
      </c>
      <c r="C15" s="2">
        <v>35</v>
      </c>
      <c r="D15" s="2">
        <v>215</v>
      </c>
      <c r="E15" s="2">
        <v>228.5</v>
      </c>
    </row>
    <row r="16" spans="1:5" ht="15">
      <c r="A16" s="2">
        <v>630</v>
      </c>
      <c r="B16" s="2">
        <v>22</v>
      </c>
      <c r="C16" s="2">
        <v>22</v>
      </c>
      <c r="D16" s="2">
        <v>232.5</v>
      </c>
      <c r="E16" s="2">
        <v>253</v>
      </c>
    </row>
    <row r="17" spans="1:5" ht="15">
      <c r="A17" s="2">
        <v>675</v>
      </c>
      <c r="B17" s="2">
        <v>22</v>
      </c>
      <c r="C17" s="2">
        <v>6.5</v>
      </c>
      <c r="D17" s="2">
        <v>250</v>
      </c>
      <c r="E17" s="2">
        <v>264</v>
      </c>
    </row>
    <row r="18" spans="1:5" ht="15">
      <c r="A18" s="2">
        <v>720</v>
      </c>
      <c r="B18" s="2">
        <v>22</v>
      </c>
      <c r="C18" s="2">
        <v>0</v>
      </c>
      <c r="D18" s="2">
        <v>266.5</v>
      </c>
      <c r="E18" s="2">
        <v>266.5</v>
      </c>
    </row>
  </sheetData>
  <printOptions gridLines="1"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E18"/>
    </sheetView>
  </sheetViews>
  <sheetFormatPr defaultColWidth="9.140625" defaultRowHeight="12.75"/>
  <cols>
    <col min="2" max="2" width="18.57421875" style="0" customWidth="1"/>
    <col min="3" max="3" width="14.28125" style="0" customWidth="1"/>
    <col min="4" max="4" width="21.28125" style="0" customWidth="1"/>
    <col min="5" max="5" width="18.28125" style="0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>
        <v>0</v>
      </c>
      <c r="B2" s="2"/>
      <c r="C2" s="2"/>
      <c r="D2" s="2"/>
      <c r="E2" s="2"/>
    </row>
    <row r="3" spans="1:5" ht="15">
      <c r="A3" s="2">
        <v>45</v>
      </c>
      <c r="B3" s="2"/>
      <c r="C3" s="2"/>
      <c r="D3" s="2"/>
      <c r="E3" s="2"/>
    </row>
    <row r="4" spans="1:5" ht="15">
      <c r="A4" s="2">
        <v>90</v>
      </c>
      <c r="B4" s="2"/>
      <c r="C4" s="2"/>
      <c r="D4" s="2"/>
      <c r="E4" s="2"/>
    </row>
    <row r="5" spans="1:5" ht="15">
      <c r="A5" s="2">
        <v>135</v>
      </c>
      <c r="B5" s="2"/>
      <c r="C5" s="2"/>
      <c r="D5" s="2"/>
      <c r="E5" s="2"/>
    </row>
    <row r="6" spans="1:5" ht="15">
      <c r="A6" s="2">
        <v>180</v>
      </c>
      <c r="B6" s="2"/>
      <c r="C6" s="2"/>
      <c r="D6" s="2"/>
      <c r="E6" s="2"/>
    </row>
    <row r="7" spans="1:5" ht="15">
      <c r="A7" s="2">
        <v>225</v>
      </c>
      <c r="B7" s="2"/>
      <c r="C7" s="2"/>
      <c r="D7" s="2"/>
      <c r="E7" s="2"/>
    </row>
    <row r="8" spans="1:5" ht="15">
      <c r="A8" s="2">
        <v>270</v>
      </c>
      <c r="B8" s="2"/>
      <c r="C8" s="2"/>
      <c r="D8" s="2"/>
      <c r="E8" s="2"/>
    </row>
    <row r="9" spans="1:5" ht="15">
      <c r="A9" s="2">
        <v>315</v>
      </c>
      <c r="B9" s="2"/>
      <c r="C9" s="2"/>
      <c r="D9" s="2"/>
      <c r="E9" s="2"/>
    </row>
    <row r="10" spans="1:5" ht="15">
      <c r="A10" s="2">
        <v>360</v>
      </c>
      <c r="B10" s="2"/>
      <c r="C10" s="2"/>
      <c r="D10" s="2"/>
      <c r="E10" s="2"/>
    </row>
    <row r="11" spans="1:5" ht="15">
      <c r="A11" s="2">
        <v>405</v>
      </c>
      <c r="B11" s="2"/>
      <c r="C11" s="2"/>
      <c r="D11" s="2"/>
      <c r="E11" s="2"/>
    </row>
    <row r="12" spans="1:5" ht="15">
      <c r="A12" s="2">
        <v>450</v>
      </c>
      <c r="B12" s="2"/>
      <c r="C12" s="2"/>
      <c r="D12" s="2"/>
      <c r="E12" s="2"/>
    </row>
    <row r="13" spans="1:5" ht="15">
      <c r="A13" s="2">
        <v>495</v>
      </c>
      <c r="B13" s="2"/>
      <c r="C13" s="2"/>
      <c r="D13" s="2"/>
      <c r="E13" s="2"/>
    </row>
    <row r="14" spans="1:5" ht="15">
      <c r="A14" s="2">
        <v>540</v>
      </c>
      <c r="B14" s="2"/>
      <c r="C14" s="2"/>
      <c r="D14" s="2"/>
      <c r="E14" s="2"/>
    </row>
    <row r="15" spans="1:5" ht="15">
      <c r="A15" s="2">
        <v>585</v>
      </c>
      <c r="B15" s="2"/>
      <c r="C15" s="2"/>
      <c r="D15" s="2"/>
      <c r="E15" s="2"/>
    </row>
    <row r="16" spans="1:5" ht="15">
      <c r="A16" s="2">
        <v>630</v>
      </c>
      <c r="B16" s="2"/>
      <c r="C16" s="2"/>
      <c r="D16" s="2"/>
      <c r="E16" s="2"/>
    </row>
    <row r="17" spans="1:5" ht="15">
      <c r="A17" s="2">
        <v>675</v>
      </c>
      <c r="B17" s="2"/>
      <c r="C17" s="2"/>
      <c r="D17" s="2"/>
      <c r="E17" s="2"/>
    </row>
    <row r="18" spans="1:5" ht="15">
      <c r="A18" s="2">
        <v>720</v>
      </c>
      <c r="B18" s="2"/>
      <c r="C18" s="2"/>
      <c r="D18" s="2"/>
      <c r="E18" s="2"/>
    </row>
  </sheetData>
  <printOptions gridLines="1"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pane xSplit="1" ySplit="3" topLeftCell="B6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1" sqref="E71"/>
    </sheetView>
  </sheetViews>
  <sheetFormatPr defaultColWidth="9.140625" defaultRowHeight="12.75"/>
  <cols>
    <col min="1" max="1" width="9.8515625" style="6" customWidth="1"/>
    <col min="2" max="2" width="9.140625" style="7" customWidth="1"/>
    <col min="3" max="3" width="10.8515625" style="7" customWidth="1"/>
    <col min="4" max="4" width="10.57421875" style="7" customWidth="1"/>
    <col min="5" max="5" width="12.28125" style="7" customWidth="1"/>
    <col min="6" max="6" width="9.8515625" style="7" customWidth="1"/>
    <col min="7" max="7" width="8.140625" style="4" customWidth="1"/>
    <col min="8" max="8" width="12.00390625" style="7" customWidth="1"/>
    <col min="9" max="16384" width="9.140625" style="4" customWidth="1"/>
  </cols>
  <sheetData>
    <row r="1" spans="1:2" ht="12.75">
      <c r="A1" s="3" t="s">
        <v>5</v>
      </c>
      <c r="B1" s="4">
        <v>10</v>
      </c>
    </row>
    <row r="2" spans="5:7" ht="12.75">
      <c r="E2" s="8" t="s">
        <v>7</v>
      </c>
      <c r="G2" s="8" t="s">
        <v>8</v>
      </c>
    </row>
    <row r="3" spans="1:8" s="5" customFormat="1" ht="12.75">
      <c r="A3" s="3" t="s">
        <v>6</v>
      </c>
      <c r="B3" s="9" t="s">
        <v>0</v>
      </c>
      <c r="C3" s="9" t="s">
        <v>9</v>
      </c>
      <c r="D3" s="9" t="s">
        <v>10</v>
      </c>
      <c r="E3" s="9" t="s">
        <v>12</v>
      </c>
      <c r="F3" s="9" t="s">
        <v>11</v>
      </c>
      <c r="G3" s="5" t="s">
        <v>12</v>
      </c>
      <c r="H3" s="9" t="s">
        <v>11</v>
      </c>
    </row>
    <row r="4" spans="1:8" ht="12.75">
      <c r="A4" s="6">
        <v>0</v>
      </c>
      <c r="B4" s="10">
        <f>A4*PI()/18</f>
        <v>0</v>
      </c>
      <c r="C4" s="10">
        <f>SIN(B4)</f>
        <v>0</v>
      </c>
      <c r="D4" s="10">
        <f>COS(B4)</f>
        <v>1</v>
      </c>
      <c r="E4" s="10">
        <f>$B$1*B4</f>
        <v>0</v>
      </c>
      <c r="F4" s="10">
        <f>$B$1*(B4-C4)</f>
        <v>0</v>
      </c>
      <c r="G4" s="4">
        <f>$B$1</f>
        <v>10</v>
      </c>
      <c r="H4" s="10">
        <f>$B$1*(1-D4)</f>
        <v>0</v>
      </c>
    </row>
    <row r="5" spans="1:8" ht="12.75">
      <c r="A5" s="6">
        <f>A4+1</f>
        <v>1</v>
      </c>
      <c r="B5" s="10">
        <f aca="true" t="shared" si="0" ref="B5:B68">A5*PI()/18</f>
        <v>0.17453292519943295</v>
      </c>
      <c r="C5" s="10">
        <f aca="true" t="shared" si="1" ref="C5:C68">SIN(B5)</f>
        <v>0.17364817766693033</v>
      </c>
      <c r="D5" s="10">
        <f aca="true" t="shared" si="2" ref="D5:D68">COS(B5)</f>
        <v>0.984807753012208</v>
      </c>
      <c r="E5" s="10">
        <f aca="true" t="shared" si="3" ref="E5:E68">$B$1*B5</f>
        <v>1.7453292519943295</v>
      </c>
      <c r="F5" s="10">
        <f aca="true" t="shared" si="4" ref="F5:F68">$B$1*(B5-C5)</f>
        <v>0.008847475325026166</v>
      </c>
      <c r="G5" s="4">
        <f aca="true" t="shared" si="5" ref="G5:G68">$B$1</f>
        <v>10</v>
      </c>
      <c r="H5" s="10">
        <f aca="true" t="shared" si="6" ref="H5:H68">$B$1*(1-D5)</f>
        <v>0.1519224698779198</v>
      </c>
    </row>
    <row r="6" spans="1:8" ht="12.75">
      <c r="A6" s="6">
        <f aca="true" t="shared" si="7" ref="A6:A69">A5+1</f>
        <v>2</v>
      </c>
      <c r="B6" s="10">
        <f t="shared" si="0"/>
        <v>0.3490658503988659</v>
      </c>
      <c r="C6" s="10">
        <f t="shared" si="1"/>
        <v>0.3420201433256687</v>
      </c>
      <c r="D6" s="10">
        <f t="shared" si="2"/>
        <v>0.9396926207859084</v>
      </c>
      <c r="E6" s="10">
        <f t="shared" si="3"/>
        <v>3.490658503988659</v>
      </c>
      <c r="F6" s="10">
        <f t="shared" si="4"/>
        <v>0.07045707073197183</v>
      </c>
      <c r="G6" s="4">
        <f t="shared" si="5"/>
        <v>10</v>
      </c>
      <c r="H6" s="10">
        <f t="shared" si="6"/>
        <v>0.6030737921409157</v>
      </c>
    </row>
    <row r="7" spans="1:8" ht="12.75">
      <c r="A7" s="6">
        <f t="shared" si="7"/>
        <v>3</v>
      </c>
      <c r="B7" s="10">
        <f t="shared" si="0"/>
        <v>0.5235987755982988</v>
      </c>
      <c r="C7" s="10">
        <f t="shared" si="1"/>
        <v>0.49999999999999994</v>
      </c>
      <c r="D7" s="10">
        <f t="shared" si="2"/>
        <v>0.8660254037844387</v>
      </c>
      <c r="E7" s="10">
        <f t="shared" si="3"/>
        <v>5.235987755982988</v>
      </c>
      <c r="F7" s="10">
        <f t="shared" si="4"/>
        <v>0.2359877559829887</v>
      </c>
      <c r="G7" s="4">
        <f t="shared" si="5"/>
        <v>10</v>
      </c>
      <c r="H7" s="10">
        <f t="shared" si="6"/>
        <v>1.339745962155613</v>
      </c>
    </row>
    <row r="8" spans="1:8" ht="12.75">
      <c r="A8" s="6">
        <f t="shared" si="7"/>
        <v>4</v>
      </c>
      <c r="B8" s="10">
        <f t="shared" si="0"/>
        <v>0.6981317007977318</v>
      </c>
      <c r="C8" s="10">
        <f t="shared" si="1"/>
        <v>0.6427876096865393</v>
      </c>
      <c r="D8" s="10">
        <f t="shared" si="2"/>
        <v>0.766044443118978</v>
      </c>
      <c r="E8" s="10">
        <f t="shared" si="3"/>
        <v>6.981317007977318</v>
      </c>
      <c r="F8" s="10">
        <f t="shared" si="4"/>
        <v>0.5534409111119254</v>
      </c>
      <c r="G8" s="4">
        <f t="shared" si="5"/>
        <v>10</v>
      </c>
      <c r="H8" s="10">
        <f t="shared" si="6"/>
        <v>2.33955556881022</v>
      </c>
    </row>
    <row r="9" spans="1:8" ht="12.75">
      <c r="A9" s="6">
        <f t="shared" si="7"/>
        <v>5</v>
      </c>
      <c r="B9" s="10">
        <f t="shared" si="0"/>
        <v>0.8726646259971648</v>
      </c>
      <c r="C9" s="10">
        <f t="shared" si="1"/>
        <v>0.766044443118978</v>
      </c>
      <c r="D9" s="10">
        <f t="shared" si="2"/>
        <v>0.6427876096865394</v>
      </c>
      <c r="E9" s="10">
        <f t="shared" si="3"/>
        <v>8.726646259971648</v>
      </c>
      <c r="F9" s="10">
        <f t="shared" si="4"/>
        <v>1.0662018287818675</v>
      </c>
      <c r="G9" s="4">
        <f t="shared" si="5"/>
        <v>10</v>
      </c>
      <c r="H9" s="10">
        <f t="shared" si="6"/>
        <v>3.5721239031346066</v>
      </c>
    </row>
    <row r="10" spans="1:8" ht="12.75">
      <c r="A10" s="6">
        <f t="shared" si="7"/>
        <v>6</v>
      </c>
      <c r="B10" s="10">
        <f t="shared" si="0"/>
        <v>1.0471975511965976</v>
      </c>
      <c r="C10" s="10">
        <f t="shared" si="1"/>
        <v>0.8660254037844386</v>
      </c>
      <c r="D10" s="10">
        <f t="shared" si="2"/>
        <v>0.5000000000000001</v>
      </c>
      <c r="E10" s="10">
        <f t="shared" si="3"/>
        <v>10.471975511965976</v>
      </c>
      <c r="F10" s="10">
        <f t="shared" si="4"/>
        <v>1.8117214741215903</v>
      </c>
      <c r="G10" s="4">
        <f t="shared" si="5"/>
        <v>10</v>
      </c>
      <c r="H10" s="10">
        <f t="shared" si="6"/>
        <v>4.999999999999999</v>
      </c>
    </row>
    <row r="11" spans="1:8" ht="12.75">
      <c r="A11" s="6">
        <f t="shared" si="7"/>
        <v>7</v>
      </c>
      <c r="B11" s="10">
        <f t="shared" si="0"/>
        <v>1.2217304763960306</v>
      </c>
      <c r="C11" s="10">
        <f t="shared" si="1"/>
        <v>0.9396926207859083</v>
      </c>
      <c r="D11" s="10">
        <f t="shared" si="2"/>
        <v>0.3420201433256688</v>
      </c>
      <c r="E11" s="10">
        <f t="shared" si="3"/>
        <v>12.217304763960307</v>
      </c>
      <c r="F11" s="10">
        <f t="shared" si="4"/>
        <v>2.8203785561012227</v>
      </c>
      <c r="G11" s="4">
        <f t="shared" si="5"/>
        <v>10</v>
      </c>
      <c r="H11" s="10">
        <f t="shared" si="6"/>
        <v>6.579798566743311</v>
      </c>
    </row>
    <row r="12" spans="1:8" ht="12.75">
      <c r="A12" s="6">
        <f t="shared" si="7"/>
        <v>8</v>
      </c>
      <c r="B12" s="10">
        <f t="shared" si="0"/>
        <v>1.3962634015954636</v>
      </c>
      <c r="C12" s="10">
        <f t="shared" si="1"/>
        <v>0.984807753012208</v>
      </c>
      <c r="D12" s="10">
        <f t="shared" si="2"/>
        <v>0.17364817766693041</v>
      </c>
      <c r="E12" s="10">
        <f t="shared" si="3"/>
        <v>13.962634015954636</v>
      </c>
      <c r="F12" s="10">
        <f t="shared" si="4"/>
        <v>4.114556485832556</v>
      </c>
      <c r="G12" s="4">
        <f t="shared" si="5"/>
        <v>10</v>
      </c>
      <c r="H12" s="10">
        <f t="shared" si="6"/>
        <v>8.263518223330696</v>
      </c>
    </row>
    <row r="13" spans="1:8" ht="12.75">
      <c r="A13" s="6">
        <f t="shared" si="7"/>
        <v>9</v>
      </c>
      <c r="B13" s="10">
        <f t="shared" si="0"/>
        <v>1.5707963267948966</v>
      </c>
      <c r="C13" s="10">
        <f t="shared" si="1"/>
        <v>1</v>
      </c>
      <c r="D13" s="10">
        <f t="shared" si="2"/>
        <v>6.1257422745431E-17</v>
      </c>
      <c r="E13" s="10">
        <f t="shared" si="3"/>
        <v>15.707963267948966</v>
      </c>
      <c r="F13" s="10">
        <f t="shared" si="4"/>
        <v>5.707963267948966</v>
      </c>
      <c r="G13" s="4">
        <f t="shared" si="5"/>
        <v>10</v>
      </c>
      <c r="H13" s="10">
        <f t="shared" si="6"/>
        <v>9.999999999999998</v>
      </c>
    </row>
    <row r="14" spans="1:8" ht="12.75">
      <c r="A14" s="6">
        <f t="shared" si="7"/>
        <v>10</v>
      </c>
      <c r="B14" s="10">
        <f t="shared" si="0"/>
        <v>1.7453292519943295</v>
      </c>
      <c r="C14" s="10">
        <f t="shared" si="1"/>
        <v>0.984807753012208</v>
      </c>
      <c r="D14" s="10">
        <f t="shared" si="2"/>
        <v>-0.1736481776669303</v>
      </c>
      <c r="E14" s="10">
        <f t="shared" si="3"/>
        <v>17.453292519943297</v>
      </c>
      <c r="F14" s="10">
        <f t="shared" si="4"/>
        <v>7.605214989821215</v>
      </c>
      <c r="G14" s="4">
        <f t="shared" si="5"/>
        <v>10</v>
      </c>
      <c r="H14" s="10">
        <f t="shared" si="6"/>
        <v>11.736481776669303</v>
      </c>
    </row>
    <row r="15" spans="1:8" ht="12.75">
      <c r="A15" s="6">
        <f t="shared" si="7"/>
        <v>11</v>
      </c>
      <c r="B15" s="10">
        <f t="shared" si="0"/>
        <v>1.9198621771937623</v>
      </c>
      <c r="C15" s="10">
        <f t="shared" si="1"/>
        <v>0.9396926207859084</v>
      </c>
      <c r="D15" s="10">
        <f t="shared" si="2"/>
        <v>-0.3420201433256685</v>
      </c>
      <c r="E15" s="10">
        <f t="shared" si="3"/>
        <v>19.198621771937624</v>
      </c>
      <c r="F15" s="10">
        <f t="shared" si="4"/>
        <v>9.801695564078539</v>
      </c>
      <c r="G15" s="4">
        <f t="shared" si="5"/>
        <v>10</v>
      </c>
      <c r="H15" s="10">
        <f t="shared" si="6"/>
        <v>13.420201433256684</v>
      </c>
    </row>
    <row r="16" spans="1:8" ht="12.75">
      <c r="A16" s="6">
        <f t="shared" si="7"/>
        <v>12</v>
      </c>
      <c r="B16" s="10">
        <f t="shared" si="0"/>
        <v>2.0943951023931953</v>
      </c>
      <c r="C16" s="10">
        <f t="shared" si="1"/>
        <v>0.8660254037844387</v>
      </c>
      <c r="D16" s="10">
        <f t="shared" si="2"/>
        <v>-0.4999999999999998</v>
      </c>
      <c r="E16" s="10">
        <f t="shared" si="3"/>
        <v>20.94395102393195</v>
      </c>
      <c r="F16" s="10">
        <f t="shared" si="4"/>
        <v>12.283696986087564</v>
      </c>
      <c r="G16" s="4">
        <f t="shared" si="5"/>
        <v>10</v>
      </c>
      <c r="H16" s="10">
        <f t="shared" si="6"/>
        <v>14.999999999999998</v>
      </c>
    </row>
    <row r="17" spans="1:8" ht="12.75">
      <c r="A17" s="6">
        <f t="shared" si="7"/>
        <v>13</v>
      </c>
      <c r="B17" s="10">
        <f t="shared" si="0"/>
        <v>2.2689280275926285</v>
      </c>
      <c r="C17" s="10">
        <f t="shared" si="1"/>
        <v>0.766044443118978</v>
      </c>
      <c r="D17" s="10">
        <f t="shared" si="2"/>
        <v>-0.6427876096865394</v>
      </c>
      <c r="E17" s="10">
        <f t="shared" si="3"/>
        <v>22.689280275926286</v>
      </c>
      <c r="F17" s="10">
        <f t="shared" si="4"/>
        <v>15.028835844736506</v>
      </c>
      <c r="G17" s="4">
        <f t="shared" si="5"/>
        <v>10</v>
      </c>
      <c r="H17" s="10">
        <f t="shared" si="6"/>
        <v>16.427876096865393</v>
      </c>
    </row>
    <row r="18" spans="1:8" ht="12.75">
      <c r="A18" s="6">
        <f t="shared" si="7"/>
        <v>14</v>
      </c>
      <c r="B18" s="10">
        <f t="shared" si="0"/>
        <v>2.443460952792061</v>
      </c>
      <c r="C18" s="10">
        <f t="shared" si="1"/>
        <v>0.6427876096865395</v>
      </c>
      <c r="D18" s="10">
        <f t="shared" si="2"/>
        <v>-0.7660444431189779</v>
      </c>
      <c r="E18" s="10">
        <f t="shared" si="3"/>
        <v>24.434609527920614</v>
      </c>
      <c r="F18" s="10">
        <f t="shared" si="4"/>
        <v>18.006733431055217</v>
      </c>
      <c r="G18" s="4">
        <f t="shared" si="5"/>
        <v>10</v>
      </c>
      <c r="H18" s="10">
        <f t="shared" si="6"/>
        <v>17.66044443118978</v>
      </c>
    </row>
    <row r="19" spans="1:8" ht="12.75">
      <c r="A19" s="6">
        <f t="shared" si="7"/>
        <v>15</v>
      </c>
      <c r="B19" s="10">
        <f t="shared" si="0"/>
        <v>2.617993877991494</v>
      </c>
      <c r="C19" s="10">
        <f t="shared" si="1"/>
        <v>0.5000000000000003</v>
      </c>
      <c r="D19" s="10">
        <f t="shared" si="2"/>
        <v>-0.8660254037844385</v>
      </c>
      <c r="E19" s="10">
        <f t="shared" si="3"/>
        <v>26.17993877991494</v>
      </c>
      <c r="F19" s="10">
        <f t="shared" si="4"/>
        <v>21.179938779914934</v>
      </c>
      <c r="G19" s="4">
        <f t="shared" si="5"/>
        <v>10</v>
      </c>
      <c r="H19" s="10">
        <f t="shared" si="6"/>
        <v>18.660254037844382</v>
      </c>
    </row>
    <row r="20" spans="1:8" ht="12.75">
      <c r="A20" s="6">
        <f t="shared" si="7"/>
        <v>16</v>
      </c>
      <c r="B20" s="10">
        <f t="shared" si="0"/>
        <v>2.792526803190927</v>
      </c>
      <c r="C20" s="10">
        <f t="shared" si="1"/>
        <v>0.3420201433256689</v>
      </c>
      <c r="D20" s="10">
        <f t="shared" si="2"/>
        <v>-0.9396926207859083</v>
      </c>
      <c r="E20" s="10">
        <f t="shared" si="3"/>
        <v>27.925268031909273</v>
      </c>
      <c r="F20" s="10">
        <f t="shared" si="4"/>
        <v>24.505066598652583</v>
      </c>
      <c r="G20" s="4">
        <f t="shared" si="5"/>
        <v>10</v>
      </c>
      <c r="H20" s="10">
        <f t="shared" si="6"/>
        <v>19.396926207859085</v>
      </c>
    </row>
    <row r="21" spans="1:8" ht="12.75">
      <c r="A21" s="6">
        <f t="shared" si="7"/>
        <v>17</v>
      </c>
      <c r="B21" s="10">
        <f t="shared" si="0"/>
        <v>2.9670597283903604</v>
      </c>
      <c r="C21" s="10">
        <f t="shared" si="1"/>
        <v>0.17364817766693028</v>
      </c>
      <c r="D21" s="10">
        <f t="shared" si="2"/>
        <v>-0.984807753012208</v>
      </c>
      <c r="E21" s="10">
        <f t="shared" si="3"/>
        <v>29.670597283903604</v>
      </c>
      <c r="F21" s="10">
        <f t="shared" si="4"/>
        <v>27.934115507234303</v>
      </c>
      <c r="G21" s="4">
        <f t="shared" si="5"/>
        <v>10</v>
      </c>
      <c r="H21" s="10">
        <f t="shared" si="6"/>
        <v>19.848077530122083</v>
      </c>
    </row>
    <row r="22" spans="1:8" ht="12.75">
      <c r="A22" s="6">
        <f t="shared" si="7"/>
        <v>18</v>
      </c>
      <c r="B22" s="10">
        <f t="shared" si="0"/>
        <v>3.141592653589793</v>
      </c>
      <c r="C22" s="10">
        <f t="shared" si="1"/>
        <v>1.22514845490862E-16</v>
      </c>
      <c r="D22" s="10">
        <f t="shared" si="2"/>
        <v>-1</v>
      </c>
      <c r="E22" s="10">
        <f t="shared" si="3"/>
        <v>31.41592653589793</v>
      </c>
      <c r="F22" s="10">
        <f t="shared" si="4"/>
        <v>31.41592653589793</v>
      </c>
      <c r="G22" s="4">
        <f t="shared" si="5"/>
        <v>10</v>
      </c>
      <c r="H22" s="10">
        <f t="shared" si="6"/>
        <v>20</v>
      </c>
    </row>
    <row r="23" spans="1:8" ht="12.75">
      <c r="A23" s="6">
        <f t="shared" si="7"/>
        <v>19</v>
      </c>
      <c r="B23" s="10">
        <f t="shared" si="0"/>
        <v>3.316125578789226</v>
      </c>
      <c r="C23" s="10">
        <f t="shared" si="1"/>
        <v>-0.17364817766693003</v>
      </c>
      <c r="D23" s="10">
        <f t="shared" si="2"/>
        <v>-0.9848077530122081</v>
      </c>
      <c r="E23" s="10">
        <f t="shared" si="3"/>
        <v>33.16125578789226</v>
      </c>
      <c r="F23" s="10">
        <f t="shared" si="4"/>
        <v>34.89773756456156</v>
      </c>
      <c r="G23" s="4">
        <f t="shared" si="5"/>
        <v>10</v>
      </c>
      <c r="H23" s="10">
        <f t="shared" si="6"/>
        <v>19.848077530122083</v>
      </c>
    </row>
    <row r="24" spans="1:8" ht="12.75">
      <c r="A24" s="6">
        <f t="shared" si="7"/>
        <v>20</v>
      </c>
      <c r="B24" s="10">
        <f t="shared" si="0"/>
        <v>3.490658503988659</v>
      </c>
      <c r="C24" s="10">
        <f t="shared" si="1"/>
        <v>-0.34202014332566866</v>
      </c>
      <c r="D24" s="10">
        <f t="shared" si="2"/>
        <v>-0.9396926207859084</v>
      </c>
      <c r="E24" s="10">
        <f t="shared" si="3"/>
        <v>34.90658503988659</v>
      </c>
      <c r="F24" s="10">
        <f t="shared" si="4"/>
        <v>38.32678647314328</v>
      </c>
      <c r="G24" s="4">
        <f t="shared" si="5"/>
        <v>10</v>
      </c>
      <c r="H24" s="10">
        <f t="shared" si="6"/>
        <v>19.396926207859085</v>
      </c>
    </row>
    <row r="25" spans="1:8" ht="12.75">
      <c r="A25" s="6">
        <f t="shared" si="7"/>
        <v>21</v>
      </c>
      <c r="B25" s="10">
        <f t="shared" si="0"/>
        <v>3.6651914291880923</v>
      </c>
      <c r="C25" s="10">
        <f t="shared" si="1"/>
        <v>-0.5000000000000001</v>
      </c>
      <c r="D25" s="10">
        <f t="shared" si="2"/>
        <v>-0.8660254037844386</v>
      </c>
      <c r="E25" s="10">
        <f t="shared" si="3"/>
        <v>36.65191429188092</v>
      </c>
      <c r="F25" s="10">
        <f t="shared" si="4"/>
        <v>41.65191429188092</v>
      </c>
      <c r="G25" s="4">
        <f t="shared" si="5"/>
        <v>10</v>
      </c>
      <c r="H25" s="10">
        <f t="shared" si="6"/>
        <v>18.660254037844386</v>
      </c>
    </row>
    <row r="26" spans="1:8" ht="12.75">
      <c r="A26" s="6">
        <f t="shared" si="7"/>
        <v>22</v>
      </c>
      <c r="B26" s="10">
        <f t="shared" si="0"/>
        <v>3.8397243543875246</v>
      </c>
      <c r="C26" s="10">
        <f t="shared" si="1"/>
        <v>-0.6427876096865389</v>
      </c>
      <c r="D26" s="10">
        <f t="shared" si="2"/>
        <v>-0.7660444431189783</v>
      </c>
      <c r="E26" s="10">
        <f t="shared" si="3"/>
        <v>38.39724354387525</v>
      </c>
      <c r="F26" s="10">
        <f t="shared" si="4"/>
        <v>44.82511964074064</v>
      </c>
      <c r="G26" s="4">
        <f t="shared" si="5"/>
        <v>10</v>
      </c>
      <c r="H26" s="10">
        <f t="shared" si="6"/>
        <v>17.660444431189784</v>
      </c>
    </row>
    <row r="27" spans="1:8" ht="12.75">
      <c r="A27" s="6">
        <f t="shared" si="7"/>
        <v>23</v>
      </c>
      <c r="B27" s="10">
        <f t="shared" si="0"/>
        <v>4.014257279586958</v>
      </c>
      <c r="C27" s="10">
        <f t="shared" si="1"/>
        <v>-0.7660444431189779</v>
      </c>
      <c r="D27" s="10">
        <f t="shared" si="2"/>
        <v>-0.6427876096865395</v>
      </c>
      <c r="E27" s="10">
        <f t="shared" si="3"/>
        <v>40.142572795869576</v>
      </c>
      <c r="F27" s="10">
        <f t="shared" si="4"/>
        <v>47.80301722705936</v>
      </c>
      <c r="G27" s="4">
        <f t="shared" si="5"/>
        <v>10</v>
      </c>
      <c r="H27" s="10">
        <f t="shared" si="6"/>
        <v>16.427876096865393</v>
      </c>
    </row>
    <row r="28" spans="1:8" ht="12.75">
      <c r="A28" s="6">
        <f t="shared" si="7"/>
        <v>24</v>
      </c>
      <c r="B28" s="10">
        <f t="shared" si="0"/>
        <v>4.1887902047863905</v>
      </c>
      <c r="C28" s="10">
        <f t="shared" si="1"/>
        <v>-0.8660254037844384</v>
      </c>
      <c r="D28" s="10">
        <f t="shared" si="2"/>
        <v>-0.5000000000000004</v>
      </c>
      <c r="E28" s="10">
        <f t="shared" si="3"/>
        <v>41.8879020478639</v>
      </c>
      <c r="F28" s="10">
        <f t="shared" si="4"/>
        <v>50.548156085708285</v>
      </c>
      <c r="G28" s="4">
        <f t="shared" si="5"/>
        <v>10</v>
      </c>
      <c r="H28" s="10">
        <f t="shared" si="6"/>
        <v>15.000000000000004</v>
      </c>
    </row>
    <row r="29" spans="1:8" ht="12.75">
      <c r="A29" s="6">
        <f t="shared" si="7"/>
        <v>25</v>
      </c>
      <c r="B29" s="10">
        <f t="shared" si="0"/>
        <v>4.363323129985824</v>
      </c>
      <c r="C29" s="10">
        <f t="shared" si="1"/>
        <v>-0.9396926207859084</v>
      </c>
      <c r="D29" s="10">
        <f t="shared" si="2"/>
        <v>-0.34202014332566855</v>
      </c>
      <c r="E29" s="10">
        <f t="shared" si="3"/>
        <v>43.63323129985824</v>
      </c>
      <c r="F29" s="10">
        <f t="shared" si="4"/>
        <v>53.030157507717334</v>
      </c>
      <c r="G29" s="4">
        <f t="shared" si="5"/>
        <v>10</v>
      </c>
      <c r="H29" s="10">
        <f t="shared" si="6"/>
        <v>13.420201433256684</v>
      </c>
    </row>
    <row r="30" spans="1:8" ht="12.75">
      <c r="A30" s="6">
        <f t="shared" si="7"/>
        <v>26</v>
      </c>
      <c r="B30" s="10">
        <f t="shared" si="0"/>
        <v>4.537856055185257</v>
      </c>
      <c r="C30" s="10">
        <f t="shared" si="1"/>
        <v>-0.984807753012208</v>
      </c>
      <c r="D30" s="10">
        <f t="shared" si="2"/>
        <v>-0.17364817766693033</v>
      </c>
      <c r="E30" s="10">
        <f t="shared" si="3"/>
        <v>45.37856055185257</v>
      </c>
      <c r="F30" s="10">
        <f t="shared" si="4"/>
        <v>55.22663808197465</v>
      </c>
      <c r="G30" s="4">
        <f t="shared" si="5"/>
        <v>10</v>
      </c>
      <c r="H30" s="10">
        <f t="shared" si="6"/>
        <v>11.736481776669303</v>
      </c>
    </row>
    <row r="31" spans="1:8" ht="12.75">
      <c r="A31" s="6">
        <f t="shared" si="7"/>
        <v>27</v>
      </c>
      <c r="B31" s="10">
        <f t="shared" si="0"/>
        <v>4.71238898038469</v>
      </c>
      <c r="C31" s="10">
        <f t="shared" si="1"/>
        <v>-1</v>
      </c>
      <c r="D31" s="10">
        <f t="shared" si="2"/>
        <v>-1.83772268236293E-16</v>
      </c>
      <c r="E31" s="10">
        <f t="shared" si="3"/>
        <v>47.12388980384689</v>
      </c>
      <c r="F31" s="10">
        <f t="shared" si="4"/>
        <v>57.12388980384689</v>
      </c>
      <c r="G31" s="4">
        <f t="shared" si="5"/>
        <v>10</v>
      </c>
      <c r="H31" s="10">
        <f t="shared" si="6"/>
        <v>10.000000000000002</v>
      </c>
    </row>
    <row r="32" spans="1:8" ht="12.75">
      <c r="A32" s="6">
        <f t="shared" si="7"/>
        <v>28</v>
      </c>
      <c r="B32" s="10">
        <f t="shared" si="0"/>
        <v>4.886921905584122</v>
      </c>
      <c r="C32" s="10">
        <f t="shared" si="1"/>
        <v>-0.9848077530122081</v>
      </c>
      <c r="D32" s="10">
        <f t="shared" si="2"/>
        <v>0.17364817766692997</v>
      </c>
      <c r="E32" s="10">
        <f t="shared" si="3"/>
        <v>48.86921905584123</v>
      </c>
      <c r="F32" s="10">
        <f t="shared" si="4"/>
        <v>58.717296585963304</v>
      </c>
      <c r="G32" s="4">
        <f t="shared" si="5"/>
        <v>10</v>
      </c>
      <c r="H32" s="10">
        <f t="shared" si="6"/>
        <v>8.263518223330701</v>
      </c>
    </row>
    <row r="33" spans="1:8" ht="12.75">
      <c r="A33" s="6">
        <f t="shared" si="7"/>
        <v>29</v>
      </c>
      <c r="B33" s="10">
        <f t="shared" si="0"/>
        <v>5.061454830783556</v>
      </c>
      <c r="C33" s="10">
        <f t="shared" si="1"/>
        <v>-0.9396926207859083</v>
      </c>
      <c r="D33" s="10">
        <f t="shared" si="2"/>
        <v>0.342020143325669</v>
      </c>
      <c r="E33" s="10">
        <f t="shared" si="3"/>
        <v>50.61454830783556</v>
      </c>
      <c r="F33" s="10">
        <f t="shared" si="4"/>
        <v>60.011474515694644</v>
      </c>
      <c r="G33" s="4">
        <f t="shared" si="5"/>
        <v>10</v>
      </c>
      <c r="H33" s="10">
        <f t="shared" si="6"/>
        <v>6.57979856674331</v>
      </c>
    </row>
    <row r="34" spans="1:8" ht="12.75">
      <c r="A34" s="6">
        <f t="shared" si="7"/>
        <v>30</v>
      </c>
      <c r="B34" s="10">
        <f t="shared" si="0"/>
        <v>5.235987755982988</v>
      </c>
      <c r="C34" s="10">
        <f t="shared" si="1"/>
        <v>-0.866025403784439</v>
      </c>
      <c r="D34" s="10">
        <f t="shared" si="2"/>
        <v>0.49999999999999933</v>
      </c>
      <c r="E34" s="10">
        <f t="shared" si="3"/>
        <v>52.35987755982988</v>
      </c>
      <c r="F34" s="10">
        <f t="shared" si="4"/>
        <v>61.02013159767427</v>
      </c>
      <c r="G34" s="4">
        <f t="shared" si="5"/>
        <v>10</v>
      </c>
      <c r="H34" s="10">
        <f t="shared" si="6"/>
        <v>5.000000000000007</v>
      </c>
    </row>
    <row r="35" spans="1:8" ht="12.75">
      <c r="A35" s="6">
        <f t="shared" si="7"/>
        <v>31</v>
      </c>
      <c r="B35" s="10">
        <f t="shared" si="0"/>
        <v>5.410520681182422</v>
      </c>
      <c r="C35" s="10">
        <f t="shared" si="1"/>
        <v>-0.7660444431189781</v>
      </c>
      <c r="D35" s="10">
        <f t="shared" si="2"/>
        <v>0.6427876096865393</v>
      </c>
      <c r="E35" s="10">
        <f t="shared" si="3"/>
        <v>54.10520681182422</v>
      </c>
      <c r="F35" s="10">
        <f t="shared" si="4"/>
        <v>61.76565124301399</v>
      </c>
      <c r="G35" s="4">
        <f t="shared" si="5"/>
        <v>10</v>
      </c>
      <c r="H35" s="10">
        <f t="shared" si="6"/>
        <v>3.5721239031346075</v>
      </c>
    </row>
    <row r="36" spans="1:8" ht="12.75">
      <c r="A36" s="6">
        <f t="shared" si="7"/>
        <v>32</v>
      </c>
      <c r="B36" s="10">
        <f t="shared" si="0"/>
        <v>5.585053606381854</v>
      </c>
      <c r="C36" s="10">
        <f t="shared" si="1"/>
        <v>-0.6427876096865396</v>
      </c>
      <c r="D36" s="10">
        <f t="shared" si="2"/>
        <v>0.7660444431189778</v>
      </c>
      <c r="E36" s="10">
        <f t="shared" si="3"/>
        <v>55.850536063818545</v>
      </c>
      <c r="F36" s="10">
        <f t="shared" si="4"/>
        <v>62.27841216068394</v>
      </c>
      <c r="G36" s="4">
        <f t="shared" si="5"/>
        <v>10</v>
      </c>
      <c r="H36" s="10">
        <f t="shared" si="6"/>
        <v>2.339555568810222</v>
      </c>
    </row>
    <row r="37" spans="1:8" ht="12.75">
      <c r="A37" s="6">
        <f t="shared" si="7"/>
        <v>33</v>
      </c>
      <c r="B37" s="10">
        <f t="shared" si="0"/>
        <v>5.759586531581288</v>
      </c>
      <c r="C37" s="10">
        <f t="shared" si="1"/>
        <v>-0.49999999999999967</v>
      </c>
      <c r="D37" s="10">
        <f t="shared" si="2"/>
        <v>0.8660254037844388</v>
      </c>
      <c r="E37" s="10">
        <f t="shared" si="3"/>
        <v>57.59586531581288</v>
      </c>
      <c r="F37" s="10">
        <f t="shared" si="4"/>
        <v>62.59586531581288</v>
      </c>
      <c r="G37" s="4">
        <f t="shared" si="5"/>
        <v>10</v>
      </c>
      <c r="H37" s="10">
        <f t="shared" si="6"/>
        <v>1.3397459621556118</v>
      </c>
    </row>
    <row r="38" spans="1:8" ht="12.75">
      <c r="A38" s="6">
        <f t="shared" si="7"/>
        <v>34</v>
      </c>
      <c r="B38" s="10">
        <f t="shared" si="0"/>
        <v>5.934119456780721</v>
      </c>
      <c r="C38" s="10">
        <f t="shared" si="1"/>
        <v>-0.3420201433256686</v>
      </c>
      <c r="D38" s="10">
        <f t="shared" si="2"/>
        <v>0.9396926207859084</v>
      </c>
      <c r="E38" s="10">
        <f t="shared" si="3"/>
        <v>59.34119456780721</v>
      </c>
      <c r="F38" s="10">
        <f t="shared" si="4"/>
        <v>62.76139600106389</v>
      </c>
      <c r="G38" s="4">
        <f t="shared" si="5"/>
        <v>10</v>
      </c>
      <c r="H38" s="10">
        <f t="shared" si="6"/>
        <v>0.6030737921409157</v>
      </c>
    </row>
    <row r="39" spans="1:8" ht="12.75">
      <c r="A39" s="6">
        <f t="shared" si="7"/>
        <v>35</v>
      </c>
      <c r="B39" s="10">
        <f t="shared" si="0"/>
        <v>6.1086523819801535</v>
      </c>
      <c r="C39" s="10">
        <f t="shared" si="1"/>
        <v>-0.1736481776669304</v>
      </c>
      <c r="D39" s="10">
        <f t="shared" si="2"/>
        <v>0.984807753012208</v>
      </c>
      <c r="E39" s="10">
        <f t="shared" si="3"/>
        <v>61.086523819801535</v>
      </c>
      <c r="F39" s="10">
        <f t="shared" si="4"/>
        <v>62.823005596470836</v>
      </c>
      <c r="G39" s="4">
        <f t="shared" si="5"/>
        <v>10</v>
      </c>
      <c r="H39" s="10">
        <f t="shared" si="6"/>
        <v>0.1519224698779198</v>
      </c>
    </row>
    <row r="40" spans="1:8" ht="12.75">
      <c r="A40" s="6">
        <f t="shared" si="7"/>
        <v>36</v>
      </c>
      <c r="B40" s="10">
        <f t="shared" si="0"/>
        <v>6.283185307179586</v>
      </c>
      <c r="C40" s="10">
        <f t="shared" si="1"/>
        <v>-2.45029690981724E-16</v>
      </c>
      <c r="D40" s="10">
        <f t="shared" si="2"/>
        <v>1</v>
      </c>
      <c r="E40" s="10">
        <f t="shared" si="3"/>
        <v>62.83185307179586</v>
      </c>
      <c r="F40" s="10">
        <f t="shared" si="4"/>
        <v>62.83185307179586</v>
      </c>
      <c r="G40" s="4">
        <f t="shared" si="5"/>
        <v>10</v>
      </c>
      <c r="H40" s="10">
        <f t="shared" si="6"/>
        <v>0</v>
      </c>
    </row>
    <row r="41" spans="1:8" ht="12.75">
      <c r="A41" s="6">
        <f t="shared" si="7"/>
        <v>37</v>
      </c>
      <c r="B41" s="10">
        <f t="shared" si="0"/>
        <v>6.457718232379019</v>
      </c>
      <c r="C41" s="10">
        <f t="shared" si="1"/>
        <v>0.17364817766692991</v>
      </c>
      <c r="D41" s="10">
        <f t="shared" si="2"/>
        <v>0.9848077530122081</v>
      </c>
      <c r="E41" s="10">
        <f t="shared" si="3"/>
        <v>64.5771823237902</v>
      </c>
      <c r="F41" s="10">
        <f t="shared" si="4"/>
        <v>62.84070054712089</v>
      </c>
      <c r="G41" s="4">
        <f t="shared" si="5"/>
        <v>10</v>
      </c>
      <c r="H41" s="10">
        <f t="shared" si="6"/>
        <v>0.1519224698779187</v>
      </c>
    </row>
    <row r="42" spans="1:8" ht="12.75">
      <c r="A42" s="6">
        <f t="shared" si="7"/>
        <v>38</v>
      </c>
      <c r="B42" s="10">
        <f t="shared" si="0"/>
        <v>6.632251157578452</v>
      </c>
      <c r="C42" s="10">
        <f t="shared" si="1"/>
        <v>0.3420201433256681</v>
      </c>
      <c r="D42" s="10">
        <f t="shared" si="2"/>
        <v>0.9396926207859086</v>
      </c>
      <c r="E42" s="10">
        <f t="shared" si="3"/>
        <v>66.32251157578452</v>
      </c>
      <c r="F42" s="10">
        <f t="shared" si="4"/>
        <v>62.90231014252783</v>
      </c>
      <c r="G42" s="4">
        <f t="shared" si="5"/>
        <v>10</v>
      </c>
      <c r="H42" s="10">
        <f t="shared" si="6"/>
        <v>0.6030737921409135</v>
      </c>
    </row>
    <row r="43" spans="1:8" ht="12.75">
      <c r="A43" s="6">
        <f t="shared" si="7"/>
        <v>39</v>
      </c>
      <c r="B43" s="10">
        <f t="shared" si="0"/>
        <v>6.8067840827778845</v>
      </c>
      <c r="C43" s="10">
        <f t="shared" si="1"/>
        <v>0.4999999999999993</v>
      </c>
      <c r="D43" s="10">
        <f t="shared" si="2"/>
        <v>0.866025403784439</v>
      </c>
      <c r="E43" s="10">
        <f t="shared" si="3"/>
        <v>68.06784082777884</v>
      </c>
      <c r="F43" s="10">
        <f t="shared" si="4"/>
        <v>63.06784082777885</v>
      </c>
      <c r="G43" s="4">
        <f t="shared" si="5"/>
        <v>10</v>
      </c>
      <c r="H43" s="10">
        <f t="shared" si="6"/>
        <v>1.3397459621556096</v>
      </c>
    </row>
    <row r="44" spans="1:8" ht="12.75">
      <c r="A44" s="6">
        <f t="shared" si="7"/>
        <v>40</v>
      </c>
      <c r="B44" s="10">
        <f t="shared" si="0"/>
        <v>6.981317007977318</v>
      </c>
      <c r="C44" s="10">
        <f t="shared" si="1"/>
        <v>0.6427876096865391</v>
      </c>
      <c r="D44" s="10">
        <f t="shared" si="2"/>
        <v>0.7660444431189781</v>
      </c>
      <c r="E44" s="10">
        <f t="shared" si="3"/>
        <v>69.81317007977319</v>
      </c>
      <c r="F44" s="10">
        <f t="shared" si="4"/>
        <v>63.3852939829078</v>
      </c>
      <c r="G44" s="4">
        <f t="shared" si="5"/>
        <v>10</v>
      </c>
      <c r="H44" s="10">
        <f t="shared" si="6"/>
        <v>2.3395555688102188</v>
      </c>
    </row>
    <row r="45" spans="1:8" ht="12.75">
      <c r="A45" s="6">
        <f t="shared" si="7"/>
        <v>41</v>
      </c>
      <c r="B45" s="10">
        <f t="shared" si="0"/>
        <v>7.15584993317675</v>
      </c>
      <c r="C45" s="10">
        <f t="shared" si="1"/>
        <v>0.7660444431189772</v>
      </c>
      <c r="D45" s="10">
        <f t="shared" si="2"/>
        <v>0.6427876096865403</v>
      </c>
      <c r="E45" s="10">
        <f t="shared" si="3"/>
        <v>71.5584993317675</v>
      </c>
      <c r="F45" s="10">
        <f t="shared" si="4"/>
        <v>63.89805490057773</v>
      </c>
      <c r="G45" s="4">
        <f t="shared" si="5"/>
        <v>10</v>
      </c>
      <c r="H45" s="10">
        <f t="shared" si="6"/>
        <v>3.5721239031345977</v>
      </c>
    </row>
    <row r="46" spans="1:8" ht="12.75">
      <c r="A46" s="6">
        <f t="shared" si="7"/>
        <v>42</v>
      </c>
      <c r="B46" s="10">
        <f t="shared" si="0"/>
        <v>7.3303828583761845</v>
      </c>
      <c r="C46" s="10">
        <f t="shared" si="1"/>
        <v>0.8660254037844388</v>
      </c>
      <c r="D46" s="10">
        <f t="shared" si="2"/>
        <v>0.4999999999999997</v>
      </c>
      <c r="E46" s="10">
        <f t="shared" si="3"/>
        <v>73.30382858376184</v>
      </c>
      <c r="F46" s="10">
        <f t="shared" si="4"/>
        <v>64.64357454591746</v>
      </c>
      <c r="G46" s="4">
        <f t="shared" si="5"/>
        <v>10</v>
      </c>
      <c r="H46" s="10">
        <f t="shared" si="6"/>
        <v>5.000000000000002</v>
      </c>
    </row>
    <row r="47" spans="1:8" ht="12.75">
      <c r="A47" s="6">
        <f t="shared" si="7"/>
        <v>43</v>
      </c>
      <c r="B47" s="10">
        <f t="shared" si="0"/>
        <v>7.504915783575616</v>
      </c>
      <c r="C47" s="10">
        <f t="shared" si="1"/>
        <v>0.9396926207859081</v>
      </c>
      <c r="D47" s="10">
        <f t="shared" si="2"/>
        <v>0.3420201433256695</v>
      </c>
      <c r="E47" s="10">
        <f t="shared" si="3"/>
        <v>75.04915783575616</v>
      </c>
      <c r="F47" s="10">
        <f t="shared" si="4"/>
        <v>65.65223162789708</v>
      </c>
      <c r="G47" s="4">
        <f t="shared" si="5"/>
        <v>10</v>
      </c>
      <c r="H47" s="10">
        <f t="shared" si="6"/>
        <v>6.579798566743305</v>
      </c>
    </row>
    <row r="48" spans="1:8" ht="12.75">
      <c r="A48" s="6">
        <f t="shared" si="7"/>
        <v>44</v>
      </c>
      <c r="B48" s="10">
        <f t="shared" si="0"/>
        <v>7.679448708775049</v>
      </c>
      <c r="C48" s="10">
        <f t="shared" si="1"/>
        <v>0.9848077530122079</v>
      </c>
      <c r="D48" s="10">
        <f t="shared" si="2"/>
        <v>0.17364817766693133</v>
      </c>
      <c r="E48" s="10">
        <f t="shared" si="3"/>
        <v>76.7944870877505</v>
      </c>
      <c r="F48" s="10">
        <f t="shared" si="4"/>
        <v>66.94640955762841</v>
      </c>
      <c r="G48" s="4">
        <f t="shared" si="5"/>
        <v>10</v>
      </c>
      <c r="H48" s="10">
        <f t="shared" si="6"/>
        <v>8.263518223330687</v>
      </c>
    </row>
    <row r="49" spans="1:8" ht="12.75">
      <c r="A49" s="6">
        <f t="shared" si="7"/>
        <v>45</v>
      </c>
      <c r="B49" s="10">
        <f t="shared" si="0"/>
        <v>7.853981633974483</v>
      </c>
      <c r="C49" s="10">
        <f t="shared" si="1"/>
        <v>1</v>
      </c>
      <c r="D49" s="10">
        <f t="shared" si="2"/>
        <v>3.06287113727155E-16</v>
      </c>
      <c r="E49" s="10">
        <f t="shared" si="3"/>
        <v>78.53981633974483</v>
      </c>
      <c r="F49" s="10">
        <f t="shared" si="4"/>
        <v>68.53981633974483</v>
      </c>
      <c r="G49" s="4">
        <f t="shared" si="5"/>
        <v>10</v>
      </c>
      <c r="H49" s="10">
        <f t="shared" si="6"/>
        <v>9.999999999999996</v>
      </c>
    </row>
    <row r="50" spans="1:8" ht="12.75">
      <c r="A50" s="6">
        <f t="shared" si="7"/>
        <v>46</v>
      </c>
      <c r="B50" s="10">
        <f t="shared" si="0"/>
        <v>8.028514559173916</v>
      </c>
      <c r="C50" s="10">
        <f t="shared" si="1"/>
        <v>0.9848077530122081</v>
      </c>
      <c r="D50" s="10">
        <f t="shared" si="2"/>
        <v>-0.17364817766692986</v>
      </c>
      <c r="E50" s="10">
        <f t="shared" si="3"/>
        <v>80.28514559173915</v>
      </c>
      <c r="F50" s="10">
        <f t="shared" si="4"/>
        <v>70.43706806161707</v>
      </c>
      <c r="G50" s="4">
        <f t="shared" si="5"/>
        <v>10</v>
      </c>
      <c r="H50" s="10">
        <f t="shared" si="6"/>
        <v>11.736481776669299</v>
      </c>
    </row>
    <row r="51" spans="1:8" ht="12.75">
      <c r="A51" s="6">
        <f t="shared" si="7"/>
        <v>47</v>
      </c>
      <c r="B51" s="10">
        <f t="shared" si="0"/>
        <v>8.20304748437335</v>
      </c>
      <c r="C51" s="10">
        <f t="shared" si="1"/>
        <v>0.939692620785908</v>
      </c>
      <c r="D51" s="10">
        <f t="shared" si="2"/>
        <v>-0.3420201433256697</v>
      </c>
      <c r="E51" s="10">
        <f t="shared" si="3"/>
        <v>82.0304748437335</v>
      </c>
      <c r="F51" s="10">
        <f t="shared" si="4"/>
        <v>72.63354863587442</v>
      </c>
      <c r="G51" s="4">
        <f t="shared" si="5"/>
        <v>10</v>
      </c>
      <c r="H51" s="10">
        <f t="shared" si="6"/>
        <v>13.420201433256697</v>
      </c>
    </row>
    <row r="52" spans="1:8" ht="12.75">
      <c r="A52" s="6">
        <f t="shared" si="7"/>
        <v>48</v>
      </c>
      <c r="B52" s="10">
        <f t="shared" si="0"/>
        <v>8.377580409572781</v>
      </c>
      <c r="C52" s="10">
        <f t="shared" si="1"/>
        <v>0.8660254037844392</v>
      </c>
      <c r="D52" s="10">
        <f t="shared" si="2"/>
        <v>-0.4999999999999992</v>
      </c>
      <c r="E52" s="10">
        <f t="shared" si="3"/>
        <v>83.7758040957278</v>
      </c>
      <c r="F52" s="10">
        <f t="shared" si="4"/>
        <v>75.11555005788341</v>
      </c>
      <c r="G52" s="4">
        <f t="shared" si="5"/>
        <v>10</v>
      </c>
      <c r="H52" s="10">
        <f t="shared" si="6"/>
        <v>14.999999999999991</v>
      </c>
    </row>
    <row r="53" spans="1:8" ht="12.75">
      <c r="A53" s="6">
        <f t="shared" si="7"/>
        <v>49</v>
      </c>
      <c r="B53" s="10">
        <f t="shared" si="0"/>
        <v>8.552113334772214</v>
      </c>
      <c r="C53" s="10">
        <f t="shared" si="1"/>
        <v>0.7660444431189788</v>
      </c>
      <c r="D53" s="10">
        <f t="shared" si="2"/>
        <v>-0.6427876096865385</v>
      </c>
      <c r="E53" s="10">
        <f t="shared" si="3"/>
        <v>85.52113334772214</v>
      </c>
      <c r="F53" s="10">
        <f t="shared" si="4"/>
        <v>77.86068891653235</v>
      </c>
      <c r="G53" s="4">
        <f t="shared" si="5"/>
        <v>10</v>
      </c>
      <c r="H53" s="10">
        <f t="shared" si="6"/>
        <v>16.427876096865383</v>
      </c>
    </row>
    <row r="54" spans="1:8" ht="12.75">
      <c r="A54" s="6">
        <f t="shared" si="7"/>
        <v>50</v>
      </c>
      <c r="B54" s="10">
        <f t="shared" si="0"/>
        <v>8.726646259971648</v>
      </c>
      <c r="C54" s="10">
        <f t="shared" si="1"/>
        <v>0.642787609686539</v>
      </c>
      <c r="D54" s="10">
        <f t="shared" si="2"/>
        <v>-0.7660444431189783</v>
      </c>
      <c r="E54" s="10">
        <f t="shared" si="3"/>
        <v>87.26646259971648</v>
      </c>
      <c r="F54" s="10">
        <f t="shared" si="4"/>
        <v>80.83858650285109</v>
      </c>
      <c r="G54" s="4">
        <f t="shared" si="5"/>
        <v>10</v>
      </c>
      <c r="H54" s="10">
        <f t="shared" si="6"/>
        <v>17.660444431189784</v>
      </c>
    </row>
    <row r="55" spans="1:8" ht="12.75">
      <c r="A55" s="6">
        <f t="shared" si="7"/>
        <v>51</v>
      </c>
      <c r="B55" s="10">
        <f t="shared" si="0"/>
        <v>8.901179185171081</v>
      </c>
      <c r="C55" s="10">
        <f t="shared" si="1"/>
        <v>0.4999999999999998</v>
      </c>
      <c r="D55" s="10">
        <f t="shared" si="2"/>
        <v>-0.8660254037844388</v>
      </c>
      <c r="E55" s="10">
        <f t="shared" si="3"/>
        <v>89.01179185171081</v>
      </c>
      <c r="F55" s="10">
        <f t="shared" si="4"/>
        <v>84.01179185171081</v>
      </c>
      <c r="G55" s="4">
        <f t="shared" si="5"/>
        <v>10</v>
      </c>
      <c r="H55" s="10">
        <f t="shared" si="6"/>
        <v>18.66025403784439</v>
      </c>
    </row>
    <row r="56" spans="1:8" ht="12.75">
      <c r="A56" s="6">
        <f t="shared" si="7"/>
        <v>52</v>
      </c>
      <c r="B56" s="10">
        <f t="shared" si="0"/>
        <v>9.075712110370514</v>
      </c>
      <c r="C56" s="10">
        <f t="shared" si="1"/>
        <v>0.3420201433256687</v>
      </c>
      <c r="D56" s="10">
        <f t="shared" si="2"/>
        <v>-0.9396926207859084</v>
      </c>
      <c r="E56" s="10">
        <f t="shared" si="3"/>
        <v>90.75712110370515</v>
      </c>
      <c r="F56" s="10">
        <f t="shared" si="4"/>
        <v>87.33691967044845</v>
      </c>
      <c r="G56" s="4">
        <f t="shared" si="5"/>
        <v>10</v>
      </c>
      <c r="H56" s="10">
        <f t="shared" si="6"/>
        <v>19.396926207859085</v>
      </c>
    </row>
    <row r="57" spans="1:8" ht="12.75">
      <c r="A57" s="6">
        <f t="shared" si="7"/>
        <v>53</v>
      </c>
      <c r="B57" s="10">
        <f t="shared" si="0"/>
        <v>9.250245035569947</v>
      </c>
      <c r="C57" s="10">
        <f t="shared" si="1"/>
        <v>0.1736481776669305</v>
      </c>
      <c r="D57" s="10">
        <f t="shared" si="2"/>
        <v>-0.984807753012208</v>
      </c>
      <c r="E57" s="10">
        <f t="shared" si="3"/>
        <v>92.50245035569947</v>
      </c>
      <c r="F57" s="10">
        <f t="shared" si="4"/>
        <v>90.76596857903016</v>
      </c>
      <c r="G57" s="4">
        <f t="shared" si="5"/>
        <v>10</v>
      </c>
      <c r="H57" s="10">
        <f t="shared" si="6"/>
        <v>19.848077530122083</v>
      </c>
    </row>
    <row r="58" spans="1:8" ht="12.75">
      <c r="A58" s="6">
        <f t="shared" si="7"/>
        <v>54</v>
      </c>
      <c r="B58" s="10">
        <f t="shared" si="0"/>
        <v>9.42477796076938</v>
      </c>
      <c r="C58" s="10">
        <f t="shared" si="1"/>
        <v>3.67544536472586E-16</v>
      </c>
      <c r="D58" s="10">
        <f t="shared" si="2"/>
        <v>-1</v>
      </c>
      <c r="E58" s="10">
        <f t="shared" si="3"/>
        <v>94.24777960769379</v>
      </c>
      <c r="F58" s="10">
        <f t="shared" si="4"/>
        <v>94.24777960769379</v>
      </c>
      <c r="G58" s="4">
        <f t="shared" si="5"/>
        <v>10</v>
      </c>
      <c r="H58" s="10">
        <f t="shared" si="6"/>
        <v>20</v>
      </c>
    </row>
    <row r="59" spans="1:8" ht="12.75">
      <c r="A59" s="6">
        <f t="shared" si="7"/>
        <v>55</v>
      </c>
      <c r="B59" s="10">
        <f t="shared" si="0"/>
        <v>9.599310885968812</v>
      </c>
      <c r="C59" s="10">
        <f t="shared" si="1"/>
        <v>-0.17364817766692978</v>
      </c>
      <c r="D59" s="10">
        <f t="shared" si="2"/>
        <v>-0.9848077530122081</v>
      </c>
      <c r="E59" s="10">
        <f t="shared" si="3"/>
        <v>95.99310885968812</v>
      </c>
      <c r="F59" s="10">
        <f t="shared" si="4"/>
        <v>97.72959063635741</v>
      </c>
      <c r="G59" s="4">
        <f t="shared" si="5"/>
        <v>10</v>
      </c>
      <c r="H59" s="10">
        <f t="shared" si="6"/>
        <v>19.848077530122083</v>
      </c>
    </row>
    <row r="60" spans="1:8" ht="12.75">
      <c r="A60" s="6">
        <f t="shared" si="7"/>
        <v>56</v>
      </c>
      <c r="B60" s="10">
        <f t="shared" si="0"/>
        <v>9.773843811168245</v>
      </c>
      <c r="C60" s="10">
        <f t="shared" si="1"/>
        <v>-0.342020143325668</v>
      </c>
      <c r="D60" s="10">
        <f t="shared" si="2"/>
        <v>-0.9396926207859086</v>
      </c>
      <c r="E60" s="10">
        <f t="shared" si="3"/>
        <v>97.73843811168246</v>
      </c>
      <c r="F60" s="10">
        <f t="shared" si="4"/>
        <v>101.15863954493912</v>
      </c>
      <c r="G60" s="4">
        <f t="shared" si="5"/>
        <v>10</v>
      </c>
      <c r="H60" s="10">
        <f t="shared" si="6"/>
        <v>19.396926207859085</v>
      </c>
    </row>
    <row r="61" spans="1:8" ht="12.75">
      <c r="A61" s="6">
        <f t="shared" si="7"/>
        <v>57</v>
      </c>
      <c r="B61" s="10">
        <f t="shared" si="0"/>
        <v>9.948376736367678</v>
      </c>
      <c r="C61" s="10">
        <f t="shared" si="1"/>
        <v>-0.49999999999999917</v>
      </c>
      <c r="D61" s="10">
        <f t="shared" si="2"/>
        <v>-0.8660254037844392</v>
      </c>
      <c r="E61" s="10">
        <f t="shared" si="3"/>
        <v>99.48376736367678</v>
      </c>
      <c r="F61" s="10">
        <f t="shared" si="4"/>
        <v>104.48376736367678</v>
      </c>
      <c r="G61" s="4">
        <f t="shared" si="5"/>
        <v>10</v>
      </c>
      <c r="H61" s="10">
        <f t="shared" si="6"/>
        <v>18.660254037844393</v>
      </c>
    </row>
    <row r="62" spans="1:8" ht="12.75">
      <c r="A62" s="6">
        <f t="shared" si="7"/>
        <v>58</v>
      </c>
      <c r="B62" s="10">
        <f t="shared" si="0"/>
        <v>10.122909661567112</v>
      </c>
      <c r="C62" s="10">
        <f t="shared" si="1"/>
        <v>-0.6427876096865398</v>
      </c>
      <c r="D62" s="10">
        <f t="shared" si="2"/>
        <v>-0.7660444431189777</v>
      </c>
      <c r="E62" s="10">
        <f t="shared" si="3"/>
        <v>101.22909661567112</v>
      </c>
      <c r="F62" s="10">
        <f t="shared" si="4"/>
        <v>107.65697271253651</v>
      </c>
      <c r="G62" s="4">
        <f t="shared" si="5"/>
        <v>10</v>
      </c>
      <c r="H62" s="10">
        <f t="shared" si="6"/>
        <v>17.660444431189777</v>
      </c>
    </row>
    <row r="63" spans="1:8" ht="12.75">
      <c r="A63" s="6">
        <f t="shared" si="7"/>
        <v>59</v>
      </c>
      <c r="B63" s="10">
        <f t="shared" si="0"/>
        <v>10.297442586766543</v>
      </c>
      <c r="C63" s="10">
        <f t="shared" si="1"/>
        <v>-0.7660444431189771</v>
      </c>
      <c r="D63" s="10">
        <f t="shared" si="2"/>
        <v>-0.6427876096865404</v>
      </c>
      <c r="E63" s="10">
        <f t="shared" si="3"/>
        <v>102.97442586766543</v>
      </c>
      <c r="F63" s="10">
        <f t="shared" si="4"/>
        <v>110.6348702988552</v>
      </c>
      <c r="G63" s="4">
        <f t="shared" si="5"/>
        <v>10</v>
      </c>
      <c r="H63" s="10">
        <f t="shared" si="6"/>
        <v>16.427876096865404</v>
      </c>
    </row>
    <row r="64" spans="1:8" ht="12.75">
      <c r="A64" s="6">
        <f t="shared" si="7"/>
        <v>60</v>
      </c>
      <c r="B64" s="10">
        <f t="shared" si="0"/>
        <v>10.471975511965976</v>
      </c>
      <c r="C64" s="10">
        <f t="shared" si="1"/>
        <v>-0.8660254037844378</v>
      </c>
      <c r="D64" s="10">
        <f t="shared" si="2"/>
        <v>-0.5000000000000013</v>
      </c>
      <c r="E64" s="10">
        <f t="shared" si="3"/>
        <v>104.71975511965977</v>
      </c>
      <c r="F64" s="10">
        <f t="shared" si="4"/>
        <v>113.38000915750413</v>
      </c>
      <c r="G64" s="4">
        <f t="shared" si="5"/>
        <v>10</v>
      </c>
      <c r="H64" s="10">
        <f t="shared" si="6"/>
        <v>15.000000000000014</v>
      </c>
    </row>
    <row r="65" spans="1:8" ht="12.75">
      <c r="A65" s="6">
        <f t="shared" si="7"/>
        <v>61</v>
      </c>
      <c r="B65" s="10">
        <f t="shared" si="0"/>
        <v>10.64650843716541</v>
      </c>
      <c r="C65" s="10">
        <f t="shared" si="1"/>
        <v>-0.9396926207859084</v>
      </c>
      <c r="D65" s="10">
        <f t="shared" si="2"/>
        <v>-0.34202014332566877</v>
      </c>
      <c r="E65" s="10">
        <f t="shared" si="3"/>
        <v>106.4650843716541</v>
      </c>
      <c r="F65" s="10">
        <f t="shared" si="4"/>
        <v>115.8620105795132</v>
      </c>
      <c r="G65" s="4">
        <f t="shared" si="5"/>
        <v>10</v>
      </c>
      <c r="H65" s="10">
        <f t="shared" si="6"/>
        <v>13.42020143325669</v>
      </c>
    </row>
    <row r="66" spans="1:8" ht="12.75">
      <c r="A66" s="6">
        <f t="shared" si="7"/>
        <v>62</v>
      </c>
      <c r="B66" s="10">
        <f t="shared" si="0"/>
        <v>10.821041362364843</v>
      </c>
      <c r="C66" s="10">
        <f t="shared" si="1"/>
        <v>-0.984807753012208</v>
      </c>
      <c r="D66" s="10">
        <f t="shared" si="2"/>
        <v>-0.17364817766693058</v>
      </c>
      <c r="E66" s="10">
        <f t="shared" si="3"/>
        <v>108.21041362364844</v>
      </c>
      <c r="F66" s="10">
        <f t="shared" si="4"/>
        <v>118.0584911537705</v>
      </c>
      <c r="G66" s="4">
        <f t="shared" si="5"/>
        <v>10</v>
      </c>
      <c r="H66" s="10">
        <f t="shared" si="6"/>
        <v>11.736481776669304</v>
      </c>
    </row>
    <row r="67" spans="1:8" ht="12.75">
      <c r="A67" s="6">
        <f t="shared" si="7"/>
        <v>63</v>
      </c>
      <c r="B67" s="10">
        <f t="shared" si="0"/>
        <v>10.995574287564276</v>
      </c>
      <c r="C67" s="10">
        <f t="shared" si="1"/>
        <v>-1</v>
      </c>
      <c r="D67" s="10">
        <f t="shared" si="2"/>
        <v>-4.28801959218017E-16</v>
      </c>
      <c r="E67" s="10">
        <f t="shared" si="3"/>
        <v>109.95574287564276</v>
      </c>
      <c r="F67" s="10">
        <f t="shared" si="4"/>
        <v>119.95574287564276</v>
      </c>
      <c r="G67" s="4">
        <f t="shared" si="5"/>
        <v>10</v>
      </c>
      <c r="H67" s="10">
        <f t="shared" si="6"/>
        <v>10.000000000000004</v>
      </c>
    </row>
    <row r="68" spans="1:8" ht="12.75">
      <c r="A68" s="6">
        <f t="shared" si="7"/>
        <v>64</v>
      </c>
      <c r="B68" s="10">
        <f t="shared" si="0"/>
        <v>11.170107212763709</v>
      </c>
      <c r="C68" s="10">
        <f t="shared" si="1"/>
        <v>-0.9848077530122081</v>
      </c>
      <c r="D68" s="10">
        <f t="shared" si="2"/>
        <v>0.17364817766692972</v>
      </c>
      <c r="E68" s="10">
        <f t="shared" si="3"/>
        <v>111.70107212763709</v>
      </c>
      <c r="F68" s="10">
        <f t="shared" si="4"/>
        <v>121.54914965775916</v>
      </c>
      <c r="G68" s="4">
        <f t="shared" si="5"/>
        <v>10</v>
      </c>
      <c r="H68" s="10">
        <f t="shared" si="6"/>
        <v>8.263518223330703</v>
      </c>
    </row>
    <row r="69" spans="1:8" ht="12.75">
      <c r="A69" s="6">
        <f t="shared" si="7"/>
        <v>65</v>
      </c>
      <c r="B69" s="10">
        <f aca="true" t="shared" si="8" ref="B69:B76">A69*PI()/18</f>
        <v>11.344640137963141</v>
      </c>
      <c r="C69" s="10">
        <f aca="true" t="shared" si="9" ref="C69:C76">SIN(B69)</f>
        <v>-0.9396926207859086</v>
      </c>
      <c r="D69" s="10">
        <f aca="true" t="shared" si="10" ref="D69:D76">COS(B69)</f>
        <v>0.34202014332566794</v>
      </c>
      <c r="E69" s="10">
        <f aca="true" t="shared" si="11" ref="E69:E76">$B$1*B69</f>
        <v>113.44640137963141</v>
      </c>
      <c r="F69" s="10">
        <f aca="true" t="shared" si="12" ref="F69:F76">$B$1*(B69-C69)</f>
        <v>122.8433275874905</v>
      </c>
      <c r="G69" s="4">
        <f aca="true" t="shared" si="13" ref="G69:G76">$B$1</f>
        <v>10</v>
      </c>
      <c r="H69" s="10">
        <f aca="true" t="shared" si="14" ref="H69:H76">$B$1*(1-D69)</f>
        <v>6.57979856674332</v>
      </c>
    </row>
    <row r="70" spans="1:8" ht="12.75">
      <c r="A70" s="6">
        <f aca="true" t="shared" si="15" ref="A70:A75">A69+1</f>
        <v>66</v>
      </c>
      <c r="B70" s="10">
        <f t="shared" si="8"/>
        <v>11.519173063162576</v>
      </c>
      <c r="C70" s="10">
        <f t="shared" si="9"/>
        <v>-0.8660254037844383</v>
      </c>
      <c r="D70" s="10">
        <f t="shared" si="10"/>
        <v>0.5000000000000007</v>
      </c>
      <c r="E70" s="10">
        <f t="shared" si="11"/>
        <v>115.19173063162576</v>
      </c>
      <c r="F70" s="10">
        <f t="shared" si="12"/>
        <v>123.85198466947014</v>
      </c>
      <c r="G70" s="4">
        <f t="shared" si="13"/>
        <v>10</v>
      </c>
      <c r="H70" s="10">
        <f t="shared" si="14"/>
        <v>4.999999999999993</v>
      </c>
    </row>
    <row r="71" spans="1:8" ht="12.75">
      <c r="A71" s="6">
        <f t="shared" si="15"/>
        <v>67</v>
      </c>
      <c r="B71" s="10">
        <f t="shared" si="8"/>
        <v>11.693705988362007</v>
      </c>
      <c r="C71" s="10">
        <f t="shared" si="9"/>
        <v>-0.7660444431189788</v>
      </c>
      <c r="D71" s="10">
        <f t="shared" si="10"/>
        <v>0.6427876096865384</v>
      </c>
      <c r="E71" s="10">
        <f t="shared" si="11"/>
        <v>116.93705988362007</v>
      </c>
      <c r="F71" s="10">
        <f t="shared" si="12"/>
        <v>124.59750431480985</v>
      </c>
      <c r="G71" s="4">
        <f t="shared" si="13"/>
        <v>10</v>
      </c>
      <c r="H71" s="10">
        <f t="shared" si="14"/>
        <v>3.5721239031346164</v>
      </c>
    </row>
    <row r="72" spans="1:8" ht="12.75">
      <c r="A72" s="6">
        <f t="shared" si="15"/>
        <v>68</v>
      </c>
      <c r="B72" s="10">
        <f t="shared" si="8"/>
        <v>11.868238913561441</v>
      </c>
      <c r="C72" s="10">
        <f t="shared" si="9"/>
        <v>-0.642787609686539</v>
      </c>
      <c r="D72" s="10">
        <f t="shared" si="10"/>
        <v>0.7660444431189782</v>
      </c>
      <c r="E72" s="10">
        <f t="shared" si="11"/>
        <v>118.68238913561441</v>
      </c>
      <c r="F72" s="10">
        <f t="shared" si="12"/>
        <v>125.1102652324798</v>
      </c>
      <c r="G72" s="4">
        <f t="shared" si="13"/>
        <v>10</v>
      </c>
      <c r="H72" s="10">
        <f t="shared" si="14"/>
        <v>2.3395555688102174</v>
      </c>
    </row>
    <row r="73" spans="1:8" ht="12.75">
      <c r="A73" s="6">
        <f t="shared" si="15"/>
        <v>69</v>
      </c>
      <c r="B73" s="10">
        <f t="shared" si="8"/>
        <v>12.042771838760874</v>
      </c>
      <c r="C73" s="10">
        <f t="shared" si="9"/>
        <v>-0.4999999999999999</v>
      </c>
      <c r="D73" s="10">
        <f t="shared" si="10"/>
        <v>0.8660254037844387</v>
      </c>
      <c r="E73" s="10">
        <f t="shared" si="11"/>
        <v>120.42771838760873</v>
      </c>
      <c r="F73" s="10">
        <f t="shared" si="12"/>
        <v>125.42771838760873</v>
      </c>
      <c r="G73" s="4">
        <f t="shared" si="13"/>
        <v>10</v>
      </c>
      <c r="H73" s="10">
        <f t="shared" si="14"/>
        <v>1.339745962155613</v>
      </c>
    </row>
    <row r="74" spans="1:8" ht="12.75">
      <c r="A74" s="6">
        <f t="shared" si="15"/>
        <v>70</v>
      </c>
      <c r="B74" s="10">
        <f t="shared" si="8"/>
        <v>12.217304763960307</v>
      </c>
      <c r="C74" s="10">
        <f t="shared" si="9"/>
        <v>-0.3420201433256688</v>
      </c>
      <c r="D74" s="10">
        <f t="shared" si="10"/>
        <v>0.9396926207859083</v>
      </c>
      <c r="E74" s="10">
        <f t="shared" si="11"/>
        <v>122.17304763960307</v>
      </c>
      <c r="F74" s="10">
        <f t="shared" si="12"/>
        <v>125.59324907285976</v>
      </c>
      <c r="G74" s="4">
        <f t="shared" si="13"/>
        <v>10</v>
      </c>
      <c r="H74" s="10">
        <f t="shared" si="14"/>
        <v>0.6030737921409168</v>
      </c>
    </row>
    <row r="75" spans="1:8" ht="12.75">
      <c r="A75" s="6">
        <f t="shared" si="15"/>
        <v>71</v>
      </c>
      <c r="B75" s="10">
        <f t="shared" si="8"/>
        <v>12.39183768915974</v>
      </c>
      <c r="C75" s="10">
        <f t="shared" si="9"/>
        <v>-0.17364817766693064</v>
      </c>
      <c r="D75" s="10">
        <f t="shared" si="10"/>
        <v>0.984807753012208</v>
      </c>
      <c r="E75" s="10">
        <f t="shared" si="11"/>
        <v>123.9183768915974</v>
      </c>
      <c r="F75" s="10">
        <f t="shared" si="12"/>
        <v>125.6548586682667</v>
      </c>
      <c r="G75" s="4">
        <f t="shared" si="13"/>
        <v>10</v>
      </c>
      <c r="H75" s="10">
        <f t="shared" si="14"/>
        <v>0.1519224698779198</v>
      </c>
    </row>
    <row r="76" spans="1:8" ht="12.75">
      <c r="A76" s="6">
        <f>A75+1</f>
        <v>72</v>
      </c>
      <c r="B76" s="10">
        <f t="shared" si="8"/>
        <v>12.566370614359172</v>
      </c>
      <c r="C76" s="10">
        <f t="shared" si="9"/>
        <v>-4.90059381963448E-16</v>
      </c>
      <c r="D76" s="10">
        <f t="shared" si="10"/>
        <v>1</v>
      </c>
      <c r="E76" s="10">
        <f t="shared" si="11"/>
        <v>125.66370614359172</v>
      </c>
      <c r="F76" s="10">
        <f t="shared" si="12"/>
        <v>125.66370614359172</v>
      </c>
      <c r="G76" s="4">
        <f t="shared" si="13"/>
        <v>10</v>
      </c>
      <c r="H76" s="10">
        <f t="shared" si="14"/>
        <v>0</v>
      </c>
    </row>
  </sheetData>
  <printOptions gridLines="1"/>
  <pageMargins left="0.75" right="0.75" top="1" bottom="1" header="0.5" footer="0.5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pane xSplit="1" ySplit="3" topLeftCell="B6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78" sqref="L78"/>
    </sheetView>
  </sheetViews>
  <sheetFormatPr defaultColWidth="9.140625" defaultRowHeight="12.75"/>
  <cols>
    <col min="1" max="1" width="9.8515625" style="6" customWidth="1"/>
    <col min="2" max="2" width="9.140625" style="7" customWidth="1"/>
    <col min="3" max="3" width="10.8515625" style="7" customWidth="1"/>
    <col min="4" max="4" width="10.57421875" style="7" customWidth="1"/>
    <col min="5" max="5" width="12.28125" style="7" customWidth="1"/>
    <col min="6" max="6" width="9.8515625" style="7" customWidth="1"/>
    <col min="7" max="7" width="8.140625" style="4" customWidth="1"/>
    <col min="8" max="8" width="12.00390625" style="7" customWidth="1"/>
    <col min="9" max="16384" width="9.140625" style="4" customWidth="1"/>
  </cols>
  <sheetData>
    <row r="1" spans="1:2" ht="12.75">
      <c r="A1" s="3" t="s">
        <v>5</v>
      </c>
      <c r="B1" s="4">
        <v>10</v>
      </c>
    </row>
    <row r="2" spans="5:7" ht="12.75">
      <c r="E2" s="8" t="s">
        <v>7</v>
      </c>
      <c r="G2" s="8" t="s">
        <v>8</v>
      </c>
    </row>
    <row r="3" spans="1:8" s="5" customFormat="1" ht="12.75">
      <c r="A3" s="3" t="s">
        <v>6</v>
      </c>
      <c r="B3" s="9" t="s">
        <v>0</v>
      </c>
      <c r="C3" s="9" t="s">
        <v>9</v>
      </c>
      <c r="D3" s="9" t="s">
        <v>10</v>
      </c>
      <c r="E3" s="9" t="s">
        <v>12</v>
      </c>
      <c r="F3" s="9" t="s">
        <v>11</v>
      </c>
      <c r="G3" s="5" t="s">
        <v>12</v>
      </c>
      <c r="H3" s="9" t="s">
        <v>11</v>
      </c>
    </row>
    <row r="4" spans="1:8" ht="12.75">
      <c r="A4" s="6">
        <v>0</v>
      </c>
      <c r="B4" s="10"/>
      <c r="C4" s="10"/>
      <c r="D4" s="10"/>
      <c r="E4" s="10"/>
      <c r="F4" s="10"/>
      <c r="H4" s="10"/>
    </row>
    <row r="5" spans="1:8" ht="12.75">
      <c r="A5" s="6">
        <f aca="true" t="shared" si="0" ref="A5:A36">A4+1</f>
        <v>1</v>
      </c>
      <c r="B5" s="10"/>
      <c r="C5" s="10"/>
      <c r="D5" s="10"/>
      <c r="E5" s="10"/>
      <c r="F5" s="10"/>
      <c r="H5" s="10"/>
    </row>
    <row r="6" spans="1:8" ht="12.75">
      <c r="A6" s="6">
        <f t="shared" si="0"/>
        <v>2</v>
      </c>
      <c r="B6" s="10"/>
      <c r="C6" s="10"/>
      <c r="D6" s="10"/>
      <c r="E6" s="10"/>
      <c r="F6" s="10"/>
      <c r="H6" s="10"/>
    </row>
    <row r="7" spans="1:8" ht="12.75">
      <c r="A7" s="6">
        <f t="shared" si="0"/>
        <v>3</v>
      </c>
      <c r="B7" s="10"/>
      <c r="C7" s="10"/>
      <c r="D7" s="10"/>
      <c r="E7" s="10"/>
      <c r="F7" s="10"/>
      <c r="H7" s="10"/>
    </row>
    <row r="8" spans="1:8" ht="12.75">
      <c r="A8" s="6">
        <f t="shared" si="0"/>
        <v>4</v>
      </c>
      <c r="B8" s="10"/>
      <c r="C8" s="10"/>
      <c r="D8" s="10"/>
      <c r="E8" s="10"/>
      <c r="F8" s="10"/>
      <c r="H8" s="10"/>
    </row>
    <row r="9" spans="1:8" ht="12.75">
      <c r="A9" s="6">
        <f t="shared" si="0"/>
        <v>5</v>
      </c>
      <c r="B9" s="10"/>
      <c r="C9" s="10"/>
      <c r="D9" s="10"/>
      <c r="E9" s="10"/>
      <c r="F9" s="10"/>
      <c r="H9" s="10"/>
    </row>
    <row r="10" spans="1:8" ht="12.75">
      <c r="A10" s="6">
        <f t="shared" si="0"/>
        <v>6</v>
      </c>
      <c r="B10" s="10"/>
      <c r="C10" s="10"/>
      <c r="D10" s="10"/>
      <c r="E10" s="10"/>
      <c r="F10" s="10"/>
      <c r="H10" s="10"/>
    </row>
    <row r="11" spans="1:8" ht="12.75">
      <c r="A11" s="6">
        <f t="shared" si="0"/>
        <v>7</v>
      </c>
      <c r="B11" s="10"/>
      <c r="C11" s="10"/>
      <c r="D11" s="10"/>
      <c r="E11" s="10"/>
      <c r="F11" s="10"/>
      <c r="H11" s="10"/>
    </row>
    <row r="12" spans="1:8" ht="12.75">
      <c r="A12" s="6">
        <f t="shared" si="0"/>
        <v>8</v>
      </c>
      <c r="B12" s="10"/>
      <c r="C12" s="10"/>
      <c r="D12" s="10"/>
      <c r="E12" s="10"/>
      <c r="F12" s="10"/>
      <c r="H12" s="10"/>
    </row>
    <row r="13" spans="1:8" ht="12.75">
      <c r="A13" s="6">
        <f t="shared" si="0"/>
        <v>9</v>
      </c>
      <c r="B13" s="10"/>
      <c r="C13" s="10"/>
      <c r="D13" s="10"/>
      <c r="E13" s="10"/>
      <c r="F13" s="10"/>
      <c r="H13" s="10"/>
    </row>
    <row r="14" spans="1:8" ht="12.75">
      <c r="A14" s="6">
        <f t="shared" si="0"/>
        <v>10</v>
      </c>
      <c r="B14" s="10"/>
      <c r="C14" s="10"/>
      <c r="D14" s="10"/>
      <c r="E14" s="10"/>
      <c r="F14" s="10"/>
      <c r="H14" s="10"/>
    </row>
    <row r="15" spans="1:8" ht="12.75">
      <c r="A15" s="6">
        <f t="shared" si="0"/>
        <v>11</v>
      </c>
      <c r="B15" s="10"/>
      <c r="C15" s="10"/>
      <c r="D15" s="10"/>
      <c r="E15" s="10"/>
      <c r="F15" s="10"/>
      <c r="H15" s="10"/>
    </row>
    <row r="16" spans="1:8" ht="12.75">
      <c r="A16" s="6">
        <f t="shared" si="0"/>
        <v>12</v>
      </c>
      <c r="B16" s="10"/>
      <c r="C16" s="10"/>
      <c r="D16" s="10"/>
      <c r="E16" s="10"/>
      <c r="F16" s="10"/>
      <c r="H16" s="10"/>
    </row>
    <row r="17" spans="1:8" ht="12.75">
      <c r="A17" s="6">
        <f t="shared" si="0"/>
        <v>13</v>
      </c>
      <c r="B17" s="10"/>
      <c r="C17" s="10"/>
      <c r="D17" s="10"/>
      <c r="E17" s="10"/>
      <c r="F17" s="10"/>
      <c r="H17" s="10"/>
    </row>
    <row r="18" spans="1:8" ht="12.75">
      <c r="A18" s="6">
        <f t="shared" si="0"/>
        <v>14</v>
      </c>
      <c r="B18" s="10"/>
      <c r="C18" s="10"/>
      <c r="D18" s="10"/>
      <c r="E18" s="10"/>
      <c r="F18" s="10"/>
      <c r="H18" s="10"/>
    </row>
    <row r="19" spans="1:8" ht="12.75">
      <c r="A19" s="6">
        <f t="shared" si="0"/>
        <v>15</v>
      </c>
      <c r="B19" s="10"/>
      <c r="C19" s="10"/>
      <c r="D19" s="10"/>
      <c r="E19" s="10"/>
      <c r="F19" s="10"/>
      <c r="H19" s="10"/>
    </row>
    <row r="20" spans="1:8" ht="12.75">
      <c r="A20" s="6">
        <f t="shared" si="0"/>
        <v>16</v>
      </c>
      <c r="B20" s="10"/>
      <c r="C20" s="10"/>
      <c r="D20" s="10"/>
      <c r="E20" s="10"/>
      <c r="F20" s="10"/>
      <c r="H20" s="10"/>
    </row>
    <row r="21" spans="1:8" ht="12.75">
      <c r="A21" s="6">
        <f t="shared" si="0"/>
        <v>17</v>
      </c>
      <c r="B21" s="10"/>
      <c r="C21" s="10"/>
      <c r="D21" s="10"/>
      <c r="E21" s="10"/>
      <c r="F21" s="10"/>
      <c r="H21" s="10"/>
    </row>
    <row r="22" spans="1:8" ht="12.75">
      <c r="A22" s="6">
        <f t="shared" si="0"/>
        <v>18</v>
      </c>
      <c r="B22" s="10"/>
      <c r="C22" s="10"/>
      <c r="D22" s="10"/>
      <c r="E22" s="10"/>
      <c r="F22" s="10"/>
      <c r="H22" s="10"/>
    </row>
    <row r="23" spans="1:8" ht="12.75">
      <c r="A23" s="6">
        <f t="shared" si="0"/>
        <v>19</v>
      </c>
      <c r="B23" s="10"/>
      <c r="C23" s="10"/>
      <c r="D23" s="10"/>
      <c r="E23" s="10"/>
      <c r="F23" s="10"/>
      <c r="H23" s="10"/>
    </row>
    <row r="24" spans="1:8" ht="12.75">
      <c r="A24" s="6">
        <f t="shared" si="0"/>
        <v>20</v>
      </c>
      <c r="B24" s="10"/>
      <c r="C24" s="10"/>
      <c r="D24" s="10"/>
      <c r="E24" s="10"/>
      <c r="F24" s="10"/>
      <c r="H24" s="10"/>
    </row>
    <row r="25" spans="1:8" ht="12.75">
      <c r="A25" s="6">
        <f t="shared" si="0"/>
        <v>21</v>
      </c>
      <c r="B25" s="10"/>
      <c r="C25" s="10"/>
      <c r="D25" s="10"/>
      <c r="E25" s="10"/>
      <c r="F25" s="10"/>
      <c r="H25" s="10"/>
    </row>
    <row r="26" spans="1:8" ht="12.75">
      <c r="A26" s="6">
        <f t="shared" si="0"/>
        <v>22</v>
      </c>
      <c r="B26" s="10"/>
      <c r="C26" s="10"/>
      <c r="D26" s="10"/>
      <c r="E26" s="10"/>
      <c r="F26" s="10"/>
      <c r="H26" s="10"/>
    </row>
    <row r="27" spans="1:8" ht="12.75">
      <c r="A27" s="6">
        <f t="shared" si="0"/>
        <v>23</v>
      </c>
      <c r="B27" s="10"/>
      <c r="C27" s="10"/>
      <c r="D27" s="10"/>
      <c r="E27" s="10"/>
      <c r="F27" s="10"/>
      <c r="H27" s="10"/>
    </row>
    <row r="28" spans="1:8" ht="12.75">
      <c r="A28" s="6">
        <f t="shared" si="0"/>
        <v>24</v>
      </c>
      <c r="B28" s="10"/>
      <c r="C28" s="10"/>
      <c r="D28" s="10"/>
      <c r="E28" s="10"/>
      <c r="F28" s="10"/>
      <c r="H28" s="10"/>
    </row>
    <row r="29" spans="1:8" ht="12.75">
      <c r="A29" s="6">
        <f t="shared" si="0"/>
        <v>25</v>
      </c>
      <c r="B29" s="10"/>
      <c r="C29" s="10"/>
      <c r="D29" s="10"/>
      <c r="E29" s="10"/>
      <c r="F29" s="10"/>
      <c r="H29" s="10"/>
    </row>
    <row r="30" spans="1:8" ht="12.75">
      <c r="A30" s="6">
        <f t="shared" si="0"/>
        <v>26</v>
      </c>
      <c r="B30" s="10"/>
      <c r="C30" s="10"/>
      <c r="D30" s="10"/>
      <c r="E30" s="10"/>
      <c r="F30" s="10"/>
      <c r="H30" s="10"/>
    </row>
    <row r="31" spans="1:8" ht="12.75">
      <c r="A31" s="6">
        <f t="shared" si="0"/>
        <v>27</v>
      </c>
      <c r="B31" s="10"/>
      <c r="C31" s="10"/>
      <c r="D31" s="10"/>
      <c r="E31" s="10"/>
      <c r="F31" s="10"/>
      <c r="H31" s="10"/>
    </row>
    <row r="32" spans="1:8" ht="12.75">
      <c r="A32" s="6">
        <f t="shared" si="0"/>
        <v>28</v>
      </c>
      <c r="B32" s="10"/>
      <c r="C32" s="10"/>
      <c r="D32" s="10"/>
      <c r="E32" s="10"/>
      <c r="F32" s="10"/>
      <c r="H32" s="10"/>
    </row>
    <row r="33" spans="1:8" ht="12.75">
      <c r="A33" s="6">
        <f t="shared" si="0"/>
        <v>29</v>
      </c>
      <c r="B33" s="10"/>
      <c r="C33" s="10"/>
      <c r="D33" s="10"/>
      <c r="E33" s="10"/>
      <c r="F33" s="10"/>
      <c r="H33" s="10"/>
    </row>
    <row r="34" spans="1:8" ht="12.75">
      <c r="A34" s="6">
        <f t="shared" si="0"/>
        <v>30</v>
      </c>
      <c r="B34" s="10"/>
      <c r="C34" s="10"/>
      <c r="D34" s="10"/>
      <c r="E34" s="10"/>
      <c r="F34" s="10"/>
      <c r="H34" s="10"/>
    </row>
    <row r="35" spans="1:8" ht="12.75">
      <c r="A35" s="6">
        <f t="shared" si="0"/>
        <v>31</v>
      </c>
      <c r="B35" s="10"/>
      <c r="C35" s="10"/>
      <c r="D35" s="10"/>
      <c r="E35" s="10"/>
      <c r="F35" s="10"/>
      <c r="H35" s="10"/>
    </row>
    <row r="36" spans="1:8" ht="12.75">
      <c r="A36" s="6">
        <f t="shared" si="0"/>
        <v>32</v>
      </c>
      <c r="B36" s="10"/>
      <c r="C36" s="10"/>
      <c r="D36" s="10"/>
      <c r="E36" s="10"/>
      <c r="F36" s="10"/>
      <c r="H36" s="10"/>
    </row>
    <row r="37" spans="1:8" ht="12.75">
      <c r="A37" s="6">
        <f aca="true" t="shared" si="1" ref="A37:A68">A36+1</f>
        <v>33</v>
      </c>
      <c r="B37" s="10"/>
      <c r="C37" s="10"/>
      <c r="D37" s="10"/>
      <c r="E37" s="10"/>
      <c r="F37" s="10"/>
      <c r="H37" s="10"/>
    </row>
    <row r="38" spans="1:8" ht="12.75">
      <c r="A38" s="6">
        <f t="shared" si="1"/>
        <v>34</v>
      </c>
      <c r="B38" s="10"/>
      <c r="C38" s="10"/>
      <c r="D38" s="10"/>
      <c r="E38" s="10"/>
      <c r="F38" s="10"/>
      <c r="H38" s="10"/>
    </row>
    <row r="39" spans="1:8" ht="12.75">
      <c r="A39" s="6">
        <f t="shared" si="1"/>
        <v>35</v>
      </c>
      <c r="B39" s="10"/>
      <c r="C39" s="10"/>
      <c r="D39" s="10"/>
      <c r="E39" s="10"/>
      <c r="F39" s="10"/>
      <c r="H39" s="10"/>
    </row>
    <row r="40" spans="1:8" ht="12.75">
      <c r="A40" s="6">
        <f t="shared" si="1"/>
        <v>36</v>
      </c>
      <c r="B40" s="10"/>
      <c r="C40" s="10"/>
      <c r="D40" s="10"/>
      <c r="E40" s="10"/>
      <c r="F40" s="10"/>
      <c r="H40" s="10"/>
    </row>
    <row r="41" spans="1:8" ht="12.75">
      <c r="A41" s="6">
        <f t="shared" si="1"/>
        <v>37</v>
      </c>
      <c r="B41" s="10"/>
      <c r="C41" s="10"/>
      <c r="D41" s="10"/>
      <c r="E41" s="10"/>
      <c r="F41" s="10"/>
      <c r="H41" s="10"/>
    </row>
    <row r="42" spans="1:8" ht="12.75">
      <c r="A42" s="6">
        <f t="shared" si="1"/>
        <v>38</v>
      </c>
      <c r="B42" s="10"/>
      <c r="C42" s="10"/>
      <c r="D42" s="10"/>
      <c r="E42" s="10"/>
      <c r="F42" s="10"/>
      <c r="H42" s="10"/>
    </row>
    <row r="43" spans="1:8" ht="12.75">
      <c r="A43" s="6">
        <f t="shared" si="1"/>
        <v>39</v>
      </c>
      <c r="B43" s="10"/>
      <c r="C43" s="10"/>
      <c r="D43" s="10"/>
      <c r="E43" s="10"/>
      <c r="F43" s="10"/>
      <c r="H43" s="10"/>
    </row>
    <row r="44" spans="1:8" ht="12.75">
      <c r="A44" s="6">
        <f t="shared" si="1"/>
        <v>40</v>
      </c>
      <c r="B44" s="10"/>
      <c r="C44" s="10"/>
      <c r="D44" s="10"/>
      <c r="E44" s="10"/>
      <c r="F44" s="10"/>
      <c r="H44" s="10"/>
    </row>
    <row r="45" spans="1:8" ht="12.75">
      <c r="A45" s="6">
        <f t="shared" si="1"/>
        <v>41</v>
      </c>
      <c r="B45" s="10"/>
      <c r="C45" s="10"/>
      <c r="D45" s="10"/>
      <c r="E45" s="10"/>
      <c r="F45" s="10"/>
      <c r="H45" s="10"/>
    </row>
    <row r="46" spans="1:8" ht="12.75">
      <c r="A46" s="6">
        <f t="shared" si="1"/>
        <v>42</v>
      </c>
      <c r="B46" s="10"/>
      <c r="C46" s="10"/>
      <c r="D46" s="10"/>
      <c r="E46" s="10"/>
      <c r="F46" s="10"/>
      <c r="H46" s="10"/>
    </row>
    <row r="47" spans="1:8" ht="12.75">
      <c r="A47" s="6">
        <f t="shared" si="1"/>
        <v>43</v>
      </c>
      <c r="B47" s="10"/>
      <c r="C47" s="10"/>
      <c r="D47" s="10"/>
      <c r="E47" s="10"/>
      <c r="F47" s="10"/>
      <c r="H47" s="10"/>
    </row>
    <row r="48" spans="1:8" ht="12.75">
      <c r="A48" s="6">
        <f t="shared" si="1"/>
        <v>44</v>
      </c>
      <c r="B48" s="10"/>
      <c r="C48" s="10"/>
      <c r="D48" s="10"/>
      <c r="E48" s="10"/>
      <c r="F48" s="10"/>
      <c r="H48" s="10"/>
    </row>
    <row r="49" spans="1:8" ht="12.75">
      <c r="A49" s="6">
        <f t="shared" si="1"/>
        <v>45</v>
      </c>
      <c r="B49" s="10"/>
      <c r="C49" s="10"/>
      <c r="D49" s="10"/>
      <c r="E49" s="10"/>
      <c r="F49" s="10"/>
      <c r="H49" s="10"/>
    </row>
    <row r="50" spans="1:8" ht="12.75">
      <c r="A50" s="6">
        <f t="shared" si="1"/>
        <v>46</v>
      </c>
      <c r="B50" s="10"/>
      <c r="C50" s="10"/>
      <c r="D50" s="10"/>
      <c r="E50" s="10"/>
      <c r="F50" s="10"/>
      <c r="H50" s="10"/>
    </row>
    <row r="51" spans="1:8" ht="12.75">
      <c r="A51" s="6">
        <f t="shared" si="1"/>
        <v>47</v>
      </c>
      <c r="B51" s="10"/>
      <c r="C51" s="10"/>
      <c r="D51" s="10"/>
      <c r="E51" s="10"/>
      <c r="F51" s="10"/>
      <c r="H51" s="10"/>
    </row>
    <row r="52" spans="1:8" ht="12.75">
      <c r="A52" s="6">
        <f t="shared" si="1"/>
        <v>48</v>
      </c>
      <c r="B52" s="10"/>
      <c r="C52" s="10"/>
      <c r="D52" s="10"/>
      <c r="E52" s="10"/>
      <c r="F52" s="10"/>
      <c r="H52" s="10"/>
    </row>
    <row r="53" spans="1:8" ht="12.75">
      <c r="A53" s="6">
        <f t="shared" si="1"/>
        <v>49</v>
      </c>
      <c r="B53" s="10"/>
      <c r="C53" s="10"/>
      <c r="D53" s="10"/>
      <c r="E53" s="10"/>
      <c r="F53" s="10"/>
      <c r="H53" s="10"/>
    </row>
    <row r="54" spans="1:8" ht="12.75">
      <c r="A54" s="6">
        <f t="shared" si="1"/>
        <v>50</v>
      </c>
      <c r="B54" s="10"/>
      <c r="C54" s="10"/>
      <c r="D54" s="10"/>
      <c r="E54" s="10"/>
      <c r="F54" s="10"/>
      <c r="H54" s="10"/>
    </row>
    <row r="55" spans="1:8" ht="12.75">
      <c r="A55" s="6">
        <f t="shared" si="1"/>
        <v>51</v>
      </c>
      <c r="B55" s="10"/>
      <c r="C55" s="10"/>
      <c r="D55" s="10"/>
      <c r="E55" s="10"/>
      <c r="F55" s="10"/>
      <c r="H55" s="10"/>
    </row>
    <row r="56" spans="1:8" ht="12.75">
      <c r="A56" s="6">
        <f t="shared" si="1"/>
        <v>52</v>
      </c>
      <c r="B56" s="10"/>
      <c r="C56" s="10"/>
      <c r="D56" s="10"/>
      <c r="E56" s="10"/>
      <c r="F56" s="10"/>
      <c r="H56" s="10"/>
    </row>
    <row r="57" spans="1:8" ht="12.75">
      <c r="A57" s="6">
        <f t="shared" si="1"/>
        <v>53</v>
      </c>
      <c r="B57" s="10"/>
      <c r="C57" s="10"/>
      <c r="D57" s="10"/>
      <c r="E57" s="10"/>
      <c r="F57" s="10"/>
      <c r="H57" s="10"/>
    </row>
    <row r="58" spans="1:8" ht="12.75">
      <c r="A58" s="6">
        <f t="shared" si="1"/>
        <v>54</v>
      </c>
      <c r="B58" s="10"/>
      <c r="C58" s="10"/>
      <c r="D58" s="10"/>
      <c r="E58" s="10"/>
      <c r="F58" s="10"/>
      <c r="H58" s="10"/>
    </row>
    <row r="59" spans="1:8" ht="12.75">
      <c r="A59" s="6">
        <f t="shared" si="1"/>
        <v>55</v>
      </c>
      <c r="B59" s="10"/>
      <c r="C59" s="10"/>
      <c r="D59" s="10"/>
      <c r="E59" s="10"/>
      <c r="F59" s="10"/>
      <c r="H59" s="10"/>
    </row>
    <row r="60" spans="1:8" ht="12.75">
      <c r="A60" s="6">
        <f t="shared" si="1"/>
        <v>56</v>
      </c>
      <c r="B60" s="10"/>
      <c r="C60" s="10"/>
      <c r="D60" s="10"/>
      <c r="E60" s="10"/>
      <c r="F60" s="10"/>
      <c r="H60" s="10"/>
    </row>
    <row r="61" spans="1:8" ht="12.75">
      <c r="A61" s="6">
        <f t="shared" si="1"/>
        <v>57</v>
      </c>
      <c r="B61" s="10"/>
      <c r="C61" s="10"/>
      <c r="D61" s="10"/>
      <c r="E61" s="10"/>
      <c r="F61" s="10"/>
      <c r="H61" s="10"/>
    </row>
    <row r="62" spans="1:8" ht="12.75">
      <c r="A62" s="6">
        <f t="shared" si="1"/>
        <v>58</v>
      </c>
      <c r="B62" s="10"/>
      <c r="C62" s="10"/>
      <c r="D62" s="10"/>
      <c r="E62" s="10"/>
      <c r="F62" s="10"/>
      <c r="H62" s="10"/>
    </row>
    <row r="63" spans="1:8" ht="12.75">
      <c r="A63" s="6">
        <f t="shared" si="1"/>
        <v>59</v>
      </c>
      <c r="B63" s="10"/>
      <c r="C63" s="10"/>
      <c r="D63" s="10"/>
      <c r="E63" s="10"/>
      <c r="F63" s="10"/>
      <c r="H63" s="10"/>
    </row>
    <row r="64" spans="1:8" ht="12.75">
      <c r="A64" s="6">
        <f t="shared" si="1"/>
        <v>60</v>
      </c>
      <c r="B64" s="10"/>
      <c r="C64" s="10"/>
      <c r="D64" s="10"/>
      <c r="E64" s="10"/>
      <c r="F64" s="10"/>
      <c r="H64" s="10"/>
    </row>
    <row r="65" spans="1:8" ht="12.75">
      <c r="A65" s="6">
        <f t="shared" si="1"/>
        <v>61</v>
      </c>
      <c r="B65" s="10"/>
      <c r="C65" s="10"/>
      <c r="D65" s="10"/>
      <c r="E65" s="10"/>
      <c r="F65" s="10"/>
      <c r="H65" s="10"/>
    </row>
    <row r="66" spans="1:8" ht="12.75">
      <c r="A66" s="6">
        <f t="shared" si="1"/>
        <v>62</v>
      </c>
      <c r="B66" s="10"/>
      <c r="C66" s="10"/>
      <c r="D66" s="10"/>
      <c r="E66" s="10"/>
      <c r="F66" s="10"/>
      <c r="H66" s="10"/>
    </row>
    <row r="67" spans="1:8" ht="12.75">
      <c r="A67" s="6">
        <f t="shared" si="1"/>
        <v>63</v>
      </c>
      <c r="B67" s="10"/>
      <c r="C67" s="10"/>
      <c r="D67" s="10"/>
      <c r="E67" s="10"/>
      <c r="F67" s="10"/>
      <c r="H67" s="10"/>
    </row>
    <row r="68" spans="1:8" ht="12.75">
      <c r="A68" s="6">
        <f t="shared" si="1"/>
        <v>64</v>
      </c>
      <c r="B68" s="10"/>
      <c r="C68" s="10"/>
      <c r="D68" s="10"/>
      <c r="E68" s="10"/>
      <c r="F68" s="10"/>
      <c r="H68" s="10"/>
    </row>
    <row r="69" spans="1:8" ht="12.75">
      <c r="A69" s="6">
        <f aca="true" t="shared" si="2" ref="A69:A76">A68+1</f>
        <v>65</v>
      </c>
      <c r="B69" s="10"/>
      <c r="C69" s="10"/>
      <c r="D69" s="10"/>
      <c r="E69" s="10"/>
      <c r="F69" s="10"/>
      <c r="H69" s="10"/>
    </row>
    <row r="70" spans="1:8" ht="12.75">
      <c r="A70" s="6">
        <f t="shared" si="2"/>
        <v>66</v>
      </c>
      <c r="B70" s="10"/>
      <c r="C70" s="10"/>
      <c r="D70" s="10"/>
      <c r="E70" s="10"/>
      <c r="F70" s="10"/>
      <c r="H70" s="10"/>
    </row>
    <row r="71" spans="1:8" ht="12.75">
      <c r="A71" s="6">
        <f t="shared" si="2"/>
        <v>67</v>
      </c>
      <c r="B71" s="10"/>
      <c r="C71" s="10"/>
      <c r="D71" s="10"/>
      <c r="E71" s="10"/>
      <c r="F71" s="10"/>
      <c r="H71" s="10"/>
    </row>
    <row r="72" spans="1:8" ht="12.75">
      <c r="A72" s="6">
        <f t="shared" si="2"/>
        <v>68</v>
      </c>
      <c r="B72" s="10"/>
      <c r="C72" s="10"/>
      <c r="D72" s="10"/>
      <c r="E72" s="10"/>
      <c r="F72" s="10"/>
      <c r="H72" s="10"/>
    </row>
    <row r="73" spans="1:8" ht="12.75">
      <c r="A73" s="6">
        <f t="shared" si="2"/>
        <v>69</v>
      </c>
      <c r="B73" s="10"/>
      <c r="C73" s="10"/>
      <c r="D73" s="10"/>
      <c r="E73" s="10"/>
      <c r="F73" s="10"/>
      <c r="H73" s="10"/>
    </row>
    <row r="74" spans="1:8" ht="12.75">
      <c r="A74" s="6">
        <f t="shared" si="2"/>
        <v>70</v>
      </c>
      <c r="B74" s="10"/>
      <c r="C74" s="10"/>
      <c r="D74" s="10"/>
      <c r="E74" s="10"/>
      <c r="F74" s="10"/>
      <c r="H74" s="10"/>
    </row>
    <row r="75" spans="1:8" ht="12.75">
      <c r="A75" s="6">
        <f t="shared" si="2"/>
        <v>71</v>
      </c>
      <c r="B75" s="10"/>
      <c r="C75" s="10"/>
      <c r="D75" s="10"/>
      <c r="E75" s="10"/>
      <c r="F75" s="10"/>
      <c r="H75" s="10"/>
    </row>
    <row r="76" spans="1:8" ht="12.75">
      <c r="A76" s="6">
        <f t="shared" si="2"/>
        <v>72</v>
      </c>
      <c r="B76" s="10"/>
      <c r="C76" s="10"/>
      <c r="D76" s="10"/>
      <c r="E76" s="10"/>
      <c r="F76" s="10"/>
      <c r="H76" s="10"/>
    </row>
  </sheetData>
  <printOptions gridLines="1"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Spyro the Baby Dragon</dc:creator>
  <cp:keywords/>
  <dc:description/>
  <cp:lastModifiedBy>Sarah Grabowski</cp:lastModifiedBy>
  <cp:lastPrinted>2001-02-01T00:21:56Z</cp:lastPrinted>
  <dcterms:created xsi:type="dcterms:W3CDTF">2001-01-30T04:29:54Z</dcterms:created>
  <dcterms:modified xsi:type="dcterms:W3CDTF">2002-10-01T00:15:34Z</dcterms:modified>
  <cp:category/>
  <cp:version/>
  <cp:contentType/>
  <cp:contentStatus/>
</cp:coreProperties>
</file>